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15" windowWidth="11580" windowHeight="6540" tabRatio="668" activeTab="1"/>
  </bookViews>
  <sheets>
    <sheet name="Ayuda" sheetId="1" r:id="rId1"/>
    <sheet name="Menu" sheetId="2" r:id="rId2"/>
    <sheet name="Frecuencias2" sheetId="3" r:id="rId3"/>
    <sheet name="Frecuencias" sheetId="4" r:id="rId4"/>
    <sheet name="Emisoras" sheetId="5" r:id="rId5"/>
  </sheets>
  <definedNames/>
  <calcPr fullCalcOnLoad="1"/>
</workbook>
</file>

<file path=xl/sharedStrings.xml><?xml version="1.0" encoding="utf-8"?>
<sst xmlns="http://schemas.openxmlformats.org/spreadsheetml/2006/main" count="172" uniqueCount="127">
  <si>
    <t>Origen</t>
  </si>
  <si>
    <t>Nombre y apellidos</t>
  </si>
  <si>
    <t xml:space="preserve"> </t>
  </si>
  <si>
    <t>Nº</t>
  </si>
  <si>
    <t>José Mª Pacheco</t>
  </si>
  <si>
    <t>Tipo</t>
  </si>
  <si>
    <t>Observaciones (motor, envergadura etc.)</t>
  </si>
  <si>
    <t>Rep</t>
  </si>
  <si>
    <t>Entrenador</t>
  </si>
  <si>
    <t>Velero</t>
  </si>
  <si>
    <t>FunFly</t>
  </si>
  <si>
    <t>Helicoptero</t>
  </si>
  <si>
    <t>Acrobatico</t>
  </si>
  <si>
    <t>Maqueta</t>
  </si>
  <si>
    <t>Semimaqueta</t>
  </si>
  <si>
    <t xml:space="preserve">Turbina </t>
  </si>
  <si>
    <t>DNI</t>
  </si>
  <si>
    <t>Frecu.</t>
  </si>
  <si>
    <t>Dist.KM</t>
  </si>
  <si>
    <t>Avion o Helic.</t>
  </si>
  <si>
    <t>V</t>
  </si>
  <si>
    <t>9779321C</t>
  </si>
  <si>
    <t>9741178B</t>
  </si>
  <si>
    <t>1381442V</t>
  </si>
  <si>
    <t>Bimotor</t>
  </si>
  <si>
    <t>v</t>
  </si>
  <si>
    <t>Torrelavega 01</t>
  </si>
  <si>
    <t>Torrelavega 02</t>
  </si>
  <si>
    <t>Torrelavega 03</t>
  </si>
  <si>
    <t>Torrelavega 04</t>
  </si>
  <si>
    <t>Torrelavega 05</t>
  </si>
  <si>
    <t>Torrelavega 06</t>
  </si>
  <si>
    <t>Torrelavega 07</t>
  </si>
  <si>
    <t>Torrelavega 08</t>
  </si>
  <si>
    <t>Torrelavega 09</t>
  </si>
  <si>
    <t>Torrelavega 10</t>
  </si>
  <si>
    <t>Torrelavega 11</t>
  </si>
  <si>
    <t>Torrelavega 12</t>
  </si>
  <si>
    <t>Torrelavega 13</t>
  </si>
  <si>
    <t>Torrelavega 14</t>
  </si>
  <si>
    <t>Torrelavega 15</t>
  </si>
  <si>
    <t>Torrelavega 16</t>
  </si>
  <si>
    <t>Torrelavega 17</t>
  </si>
  <si>
    <t>Torrelavega 18</t>
  </si>
  <si>
    <t>Torrelavega 19</t>
  </si>
  <si>
    <t>Torrelavega 20</t>
  </si>
  <si>
    <t>Torrelavega 21</t>
  </si>
  <si>
    <t>modelo 01</t>
  </si>
  <si>
    <t>modelo 02</t>
  </si>
  <si>
    <t>modelo 03</t>
  </si>
  <si>
    <t>modelo 04</t>
  </si>
  <si>
    <t>modelo 05</t>
  </si>
  <si>
    <t>modelo 06</t>
  </si>
  <si>
    <t>modelo 07</t>
  </si>
  <si>
    <t>modelo 08</t>
  </si>
  <si>
    <t>modelo 09</t>
  </si>
  <si>
    <t>modelo 10</t>
  </si>
  <si>
    <t>modelo 11</t>
  </si>
  <si>
    <t>modelo 12</t>
  </si>
  <si>
    <t>modelo 13</t>
  </si>
  <si>
    <t>modelo 14</t>
  </si>
  <si>
    <t>modelo 15</t>
  </si>
  <si>
    <t>modelo 16</t>
  </si>
  <si>
    <t>modelo 17</t>
  </si>
  <si>
    <t>modelo 18</t>
  </si>
  <si>
    <t>modelo 19</t>
  </si>
  <si>
    <t>modelo 20</t>
  </si>
  <si>
    <t>modelo 21</t>
  </si>
  <si>
    <t>Motor, Envergadura,  detalles etc  01</t>
  </si>
  <si>
    <t>Motor, Envergadura,  detalles etc  02</t>
  </si>
  <si>
    <t>Motor, Envergadura,  detalles etc  03</t>
  </si>
  <si>
    <t>Motor, Envergadura,  detalles etc  04</t>
  </si>
  <si>
    <t>Motor, Envergadura,  detalles etc  05</t>
  </si>
  <si>
    <t>Motor, Envergadura,  detalles etc  06</t>
  </si>
  <si>
    <t>Motor, Envergadura,  detalles etc  07</t>
  </si>
  <si>
    <t>Motor, Envergadura,  detalles etc  08</t>
  </si>
  <si>
    <t>Motor, Envergadura,  detalles etc  09</t>
  </si>
  <si>
    <t>Motor, Envergadura,  detalles etc  10</t>
  </si>
  <si>
    <t>Motor, Envergadura,  detalles etc  11</t>
  </si>
  <si>
    <t>Motor, Envergadura,  detalles etc  12</t>
  </si>
  <si>
    <t>Motor, Envergadura,  detalles etc  13</t>
  </si>
  <si>
    <t>Motor, Envergadura,  detalles etc  14</t>
  </si>
  <si>
    <t>Motor, Envergadura,  detalles etc  15</t>
  </si>
  <si>
    <t>Motor, Envergadura,  detalles etc  16</t>
  </si>
  <si>
    <t>Motor, Envergadura,  detalles etc  17</t>
  </si>
  <si>
    <t>Motor, Envergadura,  detalles etc  18</t>
  </si>
  <si>
    <t>Motor, Envergadura,  detalles etc  19</t>
  </si>
  <si>
    <t>Motor, Envergadura,  detalles etc  20</t>
  </si>
  <si>
    <t>Motor, Envergadura,  detalles etc  21</t>
  </si>
  <si>
    <t xml:space="preserve">SEGUIMIENTO DE FRECUENCIAS </t>
  </si>
  <si>
    <t>Aviones en Vuelo</t>
  </si>
  <si>
    <t>2.4</t>
  </si>
  <si>
    <t>Frecuencias coincidentes</t>
  </si>
  <si>
    <t xml:space="preserve">  </t>
  </si>
  <si>
    <t>Posibles Conflictos</t>
  </si>
  <si>
    <t>En el Modo Ver Coincidentes te permite ver todas las emisoras inscritas marcándote las que son coincidentes y te permite entregar emisoras marcando con una V en la casilla correspondiente para indicar que están o pueden estar en vuelo.</t>
  </si>
  <si>
    <t>En la opción Cuadro de control te da una visión completa de la situación indicándote las que vuelan, las coincidentes y las coincidentes entregadas para volar así como las posibles situaciones de peligro por estar volando coincidentes.</t>
  </si>
  <si>
    <t>En el Modo Alta y edición de pilotos te permite meter los datos de los pilotos que van llegando a inscribirse en el evento o a modificar los datos de alguno de ellos si te hubieses equivocado.</t>
  </si>
  <si>
    <t>Una vez que estas en la opción Mesa deControl de frecuencias tienes lo siguiente :</t>
  </si>
  <si>
    <r>
      <t xml:space="preserve">Club de aeromodelismo  </t>
    </r>
    <r>
      <rPr>
        <sz val="36"/>
        <color indexed="9"/>
        <rFont val="Arial"/>
        <family val="2"/>
      </rPr>
      <t xml:space="preserve">        Gestión de Frecuencias en eventos</t>
    </r>
  </si>
  <si>
    <t>Trabajamos en la carpeta : C:\Cla\Gestion Club</t>
  </si>
  <si>
    <t>Fulanito de tal y tal 01</t>
  </si>
  <si>
    <t>Fulanito de tal y tal 02</t>
  </si>
  <si>
    <t>Fulanito de tal y tal 03</t>
  </si>
  <si>
    <t>Fulanito de tal y tal 04</t>
  </si>
  <si>
    <t>Fulanito de tal y tal 05</t>
  </si>
  <si>
    <t>Fulanito de tal y tal 06</t>
  </si>
  <si>
    <t>Fulanito de tal y tal 07</t>
  </si>
  <si>
    <t>Fulanito de tal y tal 08</t>
  </si>
  <si>
    <t>Fulanito de tal y tal 09</t>
  </si>
  <si>
    <t>Fulanito de tal y tal 10</t>
  </si>
  <si>
    <t>Fulanito de tal y tal 11</t>
  </si>
  <si>
    <t>Fulanito de tal y tal 12</t>
  </si>
  <si>
    <t>Fulanito de tal y tal 13</t>
  </si>
  <si>
    <t>Fulanito de tal y tal 14</t>
  </si>
  <si>
    <t>Fulanito de tal y tal 15</t>
  </si>
  <si>
    <t>Fulanito de tal y tal 16</t>
  </si>
  <si>
    <t>Fulanito de tal y tal 17</t>
  </si>
  <si>
    <t>Fulanito de tal y tal 18</t>
  </si>
  <si>
    <t>Fulanito de tal y tal 19</t>
  </si>
  <si>
    <t>Fulanito de tal y tal 20</t>
  </si>
  <si>
    <t>Fulanito de tal y tal 21</t>
  </si>
  <si>
    <t>3394623M</t>
  </si>
  <si>
    <t>10192386Y</t>
  </si>
  <si>
    <t>1692302Z</t>
  </si>
  <si>
    <t>10189331K</t>
  </si>
  <si>
    <t>Frecuencias Coincidentes</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</si>
</sst>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dd/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0\ &quot;Pts&quot;;\-#,##0\ &quot;Pts&quot;"/>
    <numFmt numFmtId="186" formatCode="#,##0\ &quot;Pts&quot;;[Red]\-#,##0\ &quot;Pts&quot;"/>
    <numFmt numFmtId="187" formatCode="#,##0.00\ &quot;Pts&quot;;\-#,##0.00\ &quot;Pts&quot;"/>
    <numFmt numFmtId="188" formatCode="#,##0.00\ &quot;Pts&quot;;[Red]\-#,##0.00\ &quot;Pts&quot;"/>
    <numFmt numFmtId="189" formatCode="_-* #,##0\ &quot;Pts&quot;_-;\-* #,##0\ &quot;Pts&quot;_-;_-* &quot;-&quot;\ &quot;Pts&quot;_-;_-@_-"/>
    <numFmt numFmtId="190" formatCode="_-* #,##0\ _P_t_s_-;\-* #,##0\ _P_t_s_-;_-* &quot;-&quot;\ _P_t_s_-;_-@_-"/>
    <numFmt numFmtId="191" formatCode="_-* #,##0.00\ &quot;Pts&quot;_-;\-* #,##0.00\ &quot;Pts&quot;_-;_-* &quot;-&quot;??\ &quot;Pts&quot;_-;_-@_-"/>
    <numFmt numFmtId="192" formatCode="_-* #,##0.00\ _P_t_s_-;\-* #,##0.00\ _P_t_s_-;_-* &quot;-&quot;??\ _P_t_s_-;_-@_-"/>
    <numFmt numFmtId="193" formatCode="_-* #,##0.00\ [$€]_-;\-* #,##0.00\ [$€]_-;_-* &quot;-&quot;??\ [$€]_-;_-@_-"/>
    <numFmt numFmtId="194" formatCode="_-* #,##0.00\ [$€-42D]_-;\-* #,##0.00\ [$€-42D]_-;_-* &quot;-&quot;??\ [$€-42D]_-;_-@_-"/>
    <numFmt numFmtId="195" formatCode="0.0"/>
    <numFmt numFmtId="196" formatCode="[$-C0A]dddd\,\ dd&quot; de &quot;mmmm&quot; de &quot;yyyy"/>
    <numFmt numFmtId="197" formatCode="dd\-mm\-yy;@"/>
    <numFmt numFmtId="198" formatCode="#,##0.00\ &quot;€&quot;"/>
    <numFmt numFmtId="199" formatCode="[$-C0A]mmmmm;@"/>
    <numFmt numFmtId="200" formatCode="mmmm\-yy"/>
    <numFmt numFmtId="201" formatCode="_(* #,##0.00_);_(* \(#,##0.00\);_(* &quot;-&quot;??_);_(@_)"/>
    <numFmt numFmtId="202" formatCode="_(* #,##0_);_(* \(#,##0\);_(* &quot;-&quot;_);_(@_)"/>
    <numFmt numFmtId="203" formatCode="_(&quot;$&quot;* #,##0.00_);_(&quot;$&quot;* \(#,##0.00\);_(&quot;$&quot;* &quot;-&quot;??_);_(@_)"/>
    <numFmt numFmtId="204" formatCode="_(&quot;$&quot;* #,##0_);_(&quot;$&quot;* \(#,##0\);_(&quot;$&quot;* &quot;-&quot;_);_(@_)"/>
    <numFmt numFmtId="205" formatCode="[$-C0A]d\ &quot;de&quot;\ mmmm\ &quot;de&quot;\ yyyy;@"/>
    <numFmt numFmtId="206" formatCode="00,000"/>
    <numFmt numFmtId="207" formatCode="#,##0\ &quot;€&quot;"/>
    <numFmt numFmtId="208" formatCode="#,##0\ _€"/>
    <numFmt numFmtId="209" formatCode="[$-F800]dddd\,\ mmmm\ dd\,\ yyyy"/>
    <numFmt numFmtId="210" formatCode="#,##0.0\ &quot;€&quot;"/>
    <numFmt numFmtId="211" formatCode="#,##0.0"/>
    <numFmt numFmtId="212" formatCode="00000"/>
    <numFmt numFmtId="213" formatCode="yyyy"/>
  </numFmts>
  <fonts count="41">
    <font>
      <sz val="10"/>
      <name val="Arial"/>
      <family val="0"/>
    </font>
    <font>
      <sz val="10"/>
      <name val="MS Sans Serif"/>
      <family val="0"/>
    </font>
    <font>
      <b/>
      <sz val="10"/>
      <name val="Arial"/>
      <family val="2"/>
    </font>
    <font>
      <sz val="20"/>
      <name val="Arial"/>
      <family val="2"/>
    </font>
    <font>
      <b/>
      <sz val="20"/>
      <name val="Arial"/>
      <family val="2"/>
    </font>
    <font>
      <sz val="48"/>
      <name val="Arial"/>
      <family val="2"/>
    </font>
    <font>
      <sz val="8.5"/>
      <name val="MS Sans Serif"/>
      <family val="2"/>
    </font>
    <font>
      <b/>
      <sz val="8.5"/>
      <name val="MS Sans Serif"/>
      <family val="2"/>
    </font>
    <font>
      <u val="single"/>
      <sz val="10"/>
      <color indexed="12"/>
      <name val="Arial"/>
      <family val="0"/>
    </font>
    <font>
      <u val="single"/>
      <sz val="10"/>
      <color indexed="36"/>
      <name val="Arial"/>
      <family val="0"/>
    </font>
    <font>
      <sz val="8"/>
      <name val="Arial"/>
      <family val="0"/>
    </font>
    <font>
      <b/>
      <sz val="12"/>
      <name val="Arial"/>
      <family val="2"/>
    </font>
    <font>
      <b/>
      <sz val="8"/>
      <name val="Arial"/>
      <family val="2"/>
    </font>
    <font>
      <sz val="8.5"/>
      <color indexed="18"/>
      <name val="MS Sans Serif"/>
      <family val="2"/>
    </font>
    <font>
      <b/>
      <sz val="8.5"/>
      <color indexed="18"/>
      <name val="MS Sans Serif"/>
      <family val="2"/>
    </font>
    <font>
      <b/>
      <sz val="11"/>
      <name val="Arial"/>
      <family val="2"/>
    </font>
    <font>
      <sz val="10"/>
      <color indexed="9"/>
      <name val="Arial"/>
      <family val="0"/>
    </font>
    <font>
      <b/>
      <sz val="14"/>
      <name val="Arial"/>
      <family val="2"/>
    </font>
    <font>
      <sz val="9"/>
      <name val="Arial"/>
      <family val="2"/>
    </font>
    <font>
      <sz val="36"/>
      <color indexed="9"/>
      <name val="Arial"/>
      <family val="2"/>
    </font>
    <font>
      <b/>
      <sz val="24"/>
      <color indexed="13"/>
      <name val="MS Sans Serif"/>
      <family val="2"/>
    </font>
    <font>
      <b/>
      <sz val="9"/>
      <name val="MS Sans Serif"/>
      <family val="2"/>
    </font>
    <font>
      <sz val="10"/>
      <name val="Arial Black"/>
      <family val="2"/>
    </font>
    <font>
      <sz val="20"/>
      <color indexed="9"/>
      <name val="Arial"/>
      <family val="2"/>
    </font>
    <font>
      <b/>
      <sz val="7"/>
      <name val="MS Sans Serif"/>
      <family val="2"/>
    </font>
    <font>
      <sz val="36"/>
      <name val="Arial"/>
      <family val="2"/>
    </font>
    <font>
      <sz val="26"/>
      <name val="Arial"/>
      <family val="2"/>
    </font>
    <font>
      <b/>
      <sz val="22"/>
      <name val="Arial"/>
      <family val="2"/>
    </font>
    <font>
      <b/>
      <sz val="14"/>
      <name val="Arial Black"/>
      <family val="2"/>
    </font>
    <font>
      <b/>
      <sz val="13.5"/>
      <color indexed="13"/>
      <name val="MS Sans Serif"/>
      <family val="2"/>
    </font>
    <font>
      <b/>
      <sz val="24"/>
      <name val="MS Sans Serif"/>
      <family val="2"/>
    </font>
    <font>
      <b/>
      <sz val="28"/>
      <color indexed="13"/>
      <name val="Arial"/>
      <family val="2"/>
    </font>
    <font>
      <b/>
      <u val="single"/>
      <sz val="14"/>
      <name val="Arial"/>
      <family val="2"/>
    </font>
    <font>
      <sz val="10"/>
      <color indexed="10"/>
      <name val="Arial"/>
      <family val="0"/>
    </font>
    <font>
      <b/>
      <sz val="12"/>
      <color indexed="10"/>
      <name val="Arial"/>
      <family val="0"/>
    </font>
    <font>
      <b/>
      <sz val="20"/>
      <color indexed="10"/>
      <name val="Arial"/>
      <family val="0"/>
    </font>
    <font>
      <b/>
      <sz val="26"/>
      <color indexed="10"/>
      <name val="Arial"/>
      <family val="2"/>
    </font>
    <font>
      <sz val="18"/>
      <name val="MS Sans Serif"/>
      <family val="2"/>
    </font>
    <font>
      <b/>
      <sz val="26"/>
      <name val="Arial"/>
      <family val="2"/>
    </font>
    <font>
      <b/>
      <sz val="9"/>
      <name val="Arial"/>
      <family val="2"/>
    </font>
    <font>
      <sz val="8"/>
      <name val="Tahoma"/>
      <family val="2"/>
    </font>
  </fonts>
  <fills count="8">
    <fill>
      <patternFill/>
    </fill>
    <fill>
      <patternFill patternType="gray125"/>
    </fill>
    <fill>
      <patternFill patternType="solid">
        <fgColor indexed="58"/>
        <bgColor indexed="64"/>
      </patternFill>
    </fill>
    <fill>
      <patternFill patternType="solid">
        <fgColor indexed="57"/>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s>
  <borders count="39">
    <border>
      <left/>
      <right/>
      <top/>
      <bottom/>
      <diagonal/>
    </border>
    <border>
      <left style="medium"/>
      <right style="hair"/>
      <top style="hair"/>
      <bottom style="hair"/>
    </border>
    <border>
      <left style="hair"/>
      <right style="medium"/>
      <top style="medium"/>
      <bottom style="hair"/>
    </border>
    <border>
      <left style="hair"/>
      <right style="medium"/>
      <top style="hair"/>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double"/>
      <right style="double"/>
      <top style="double"/>
      <bottom style="double"/>
    </border>
    <border>
      <left style="hair"/>
      <right style="hair"/>
      <top>
        <color indexed="63"/>
      </top>
      <bottom style="hair"/>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ck"/>
      <right>
        <color indexed="63"/>
      </right>
      <top style="thick"/>
      <bottom style="thick"/>
    </border>
    <border>
      <left>
        <color indexed="63"/>
      </left>
      <right>
        <color indexed="63"/>
      </right>
      <top style="thick"/>
      <bottom style="thick"/>
    </border>
    <border>
      <left style="thin"/>
      <right style="thin"/>
      <top style="thin"/>
      <bottom style="thin"/>
    </border>
    <border>
      <left style="double">
        <color indexed="34"/>
      </left>
      <right>
        <color indexed="63"/>
      </right>
      <top style="double">
        <color indexed="34"/>
      </top>
      <bottom>
        <color indexed="63"/>
      </bottom>
    </border>
    <border>
      <left>
        <color indexed="63"/>
      </left>
      <right>
        <color indexed="63"/>
      </right>
      <top style="double">
        <color indexed="34"/>
      </top>
      <bottom>
        <color indexed="63"/>
      </bottom>
    </border>
    <border>
      <left>
        <color indexed="63"/>
      </left>
      <right style="double">
        <color indexed="34"/>
      </right>
      <top style="double">
        <color indexed="34"/>
      </top>
      <bottom>
        <color indexed="63"/>
      </bottom>
    </border>
    <border>
      <left style="double">
        <color indexed="34"/>
      </left>
      <right>
        <color indexed="63"/>
      </right>
      <top>
        <color indexed="63"/>
      </top>
      <bottom>
        <color indexed="63"/>
      </bottom>
    </border>
    <border>
      <left>
        <color indexed="63"/>
      </left>
      <right style="double">
        <color indexed="34"/>
      </right>
      <top>
        <color indexed="63"/>
      </top>
      <bottom>
        <color indexed="63"/>
      </bottom>
    </border>
    <border>
      <left style="double">
        <color indexed="34"/>
      </left>
      <right>
        <color indexed="63"/>
      </right>
      <top>
        <color indexed="63"/>
      </top>
      <bottom style="double">
        <color indexed="34"/>
      </bottom>
    </border>
    <border>
      <left>
        <color indexed="63"/>
      </left>
      <right>
        <color indexed="63"/>
      </right>
      <top>
        <color indexed="63"/>
      </top>
      <bottom style="double">
        <color indexed="34"/>
      </bottom>
    </border>
    <border>
      <left>
        <color indexed="63"/>
      </left>
      <right style="double">
        <color indexed="34"/>
      </right>
      <top>
        <color indexed="63"/>
      </top>
      <bottom style="double">
        <color indexed="34"/>
      </bottom>
    </border>
    <border>
      <left style="double">
        <color indexed="34"/>
      </left>
      <right>
        <color indexed="63"/>
      </right>
      <top style="double">
        <color indexed="34"/>
      </top>
      <bottom style="double">
        <color indexed="34"/>
      </bottom>
    </border>
    <border>
      <left>
        <color indexed="63"/>
      </left>
      <right>
        <color indexed="63"/>
      </right>
      <top style="double">
        <color indexed="34"/>
      </top>
      <bottom style="double">
        <color indexed="34"/>
      </bottom>
    </border>
    <border>
      <left>
        <color indexed="63"/>
      </left>
      <right style="double">
        <color indexed="34"/>
      </right>
      <top style="double">
        <color indexed="34"/>
      </top>
      <bottom style="double">
        <color indexed="3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ck"/>
      <bottom style="thick"/>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style="hair"/>
      <bottom style="hair"/>
    </border>
    <border>
      <left style="hair"/>
      <right style="medium"/>
      <top>
        <color indexed="63"/>
      </top>
      <bottom style="hair"/>
    </border>
    <border>
      <left style="hair"/>
      <right style="hair"/>
      <top style="hair"/>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05">
    <xf numFmtId="0" fontId="0" fillId="0" borderId="0" xfId="0" applyAlignment="1">
      <alignment/>
    </xf>
    <xf numFmtId="0" fontId="0" fillId="2" borderId="0" xfId="0" applyFill="1" applyAlignment="1">
      <alignment/>
    </xf>
    <xf numFmtId="0" fontId="6" fillId="0" borderId="0" xfId="22" applyFont="1" applyProtection="1">
      <alignment/>
      <protection/>
    </xf>
    <xf numFmtId="0" fontId="6" fillId="0" borderId="0" xfId="22" applyFont="1" applyAlignment="1" applyProtection="1">
      <alignment horizontal="center" vertical="center"/>
      <protection/>
    </xf>
    <xf numFmtId="0" fontId="6" fillId="0" borderId="0" xfId="22" applyFont="1" applyAlignment="1" applyProtection="1">
      <alignment/>
      <protection/>
    </xf>
    <xf numFmtId="0" fontId="0" fillId="2" borderId="0" xfId="0" applyFill="1" applyBorder="1" applyAlignment="1">
      <alignment/>
    </xf>
    <xf numFmtId="0" fontId="0" fillId="2" borderId="0" xfId="0" applyFill="1" applyAlignment="1">
      <alignment horizontal="center" vertical="center" wrapText="1"/>
    </xf>
    <xf numFmtId="0" fontId="5" fillId="2" borderId="0" xfId="0" applyFont="1" applyFill="1" applyAlignment="1">
      <alignment vertical="center" wrapText="1"/>
    </xf>
    <xf numFmtId="0" fontId="0" fillId="2" borderId="0" xfId="0" applyFill="1" applyAlignment="1">
      <alignment vertical="center" wrapText="1"/>
    </xf>
    <xf numFmtId="14" fontId="0" fillId="2" borderId="0" xfId="0" applyNumberFormat="1" applyFill="1" applyAlignment="1">
      <alignment/>
    </xf>
    <xf numFmtId="0" fontId="3" fillId="2" borderId="0" xfId="0" applyFont="1" applyFill="1" applyBorder="1" applyAlignment="1">
      <alignment vertical="center" wrapText="1"/>
    </xf>
    <xf numFmtId="0" fontId="0" fillId="2" borderId="0" xfId="0" applyFill="1" applyBorder="1" applyAlignment="1">
      <alignment vertical="center" wrapText="1"/>
    </xf>
    <xf numFmtId="0" fontId="16" fillId="2" borderId="0" xfId="0" applyFont="1" applyFill="1" applyBorder="1" applyAlignment="1" applyProtection="1">
      <alignment vertical="center" wrapText="1"/>
      <protection locked="0"/>
    </xf>
    <xf numFmtId="0" fontId="16" fillId="2" borderId="0" xfId="0" applyFont="1" applyFill="1" applyAlignment="1">
      <alignment horizontal="right"/>
    </xf>
    <xf numFmtId="0" fontId="0" fillId="2" borderId="0" xfId="0" applyFont="1" applyFill="1" applyAlignment="1">
      <alignment vertical="center" wrapText="1"/>
    </xf>
    <xf numFmtId="0" fontId="0" fillId="2" borderId="0" xfId="0" applyFont="1" applyFill="1" applyAlignment="1">
      <alignment/>
    </xf>
    <xf numFmtId="0" fontId="6" fillId="0" borderId="0" xfId="22" applyFont="1" applyBorder="1" applyAlignment="1" applyProtection="1">
      <alignment horizontal="center" vertical="center"/>
      <protection/>
    </xf>
    <xf numFmtId="0" fontId="6" fillId="2" borderId="0" xfId="22" applyFont="1" applyFill="1" applyProtection="1">
      <alignment/>
      <protection/>
    </xf>
    <xf numFmtId="0" fontId="6" fillId="2" borderId="0" xfId="22" applyFont="1" applyFill="1" applyAlignment="1" applyProtection="1">
      <alignment/>
      <protection/>
    </xf>
    <xf numFmtId="0" fontId="6" fillId="3" borderId="0" xfId="22" applyFont="1" applyFill="1" applyProtection="1">
      <alignment/>
      <protection/>
    </xf>
    <xf numFmtId="0" fontId="7" fillId="0" borderId="1" xfId="22" applyFont="1" applyBorder="1" applyAlignment="1" applyProtection="1">
      <alignment horizontal="center" vertical="center"/>
      <protection hidden="1"/>
    </xf>
    <xf numFmtId="0" fontId="7" fillId="0" borderId="2" xfId="22" applyFont="1" applyBorder="1" applyAlignment="1" applyProtection="1">
      <alignment horizontal="center" vertical="center"/>
      <protection hidden="1"/>
    </xf>
    <xf numFmtId="0" fontId="6" fillId="2" borderId="0" xfId="22" applyFont="1" applyFill="1" applyAlignment="1" applyProtection="1">
      <alignment vertical="center"/>
      <protection/>
    </xf>
    <xf numFmtId="0" fontId="6" fillId="0" borderId="0" xfId="22" applyFont="1" applyAlignment="1" applyProtection="1">
      <alignment vertical="center"/>
      <protection/>
    </xf>
    <xf numFmtId="0" fontId="7" fillId="0" borderId="3" xfId="22" applyFont="1" applyBorder="1" applyAlignment="1" applyProtection="1">
      <alignment horizontal="center" vertical="center"/>
      <protection hidden="1"/>
    </xf>
    <xf numFmtId="0" fontId="6" fillId="2" borderId="0" xfId="22" applyFont="1" applyFill="1" applyAlignment="1" applyProtection="1">
      <alignment vertical="center"/>
      <protection locked="0"/>
    </xf>
    <xf numFmtId="0" fontId="6" fillId="0" borderId="0" xfId="22" applyFont="1" applyBorder="1" applyAlignment="1" applyProtection="1">
      <alignment vertical="center"/>
      <protection/>
    </xf>
    <xf numFmtId="0" fontId="6" fillId="2" borderId="0" xfId="22" applyFont="1" applyFill="1" applyAlignment="1" applyProtection="1">
      <alignment horizontal="center"/>
      <protection/>
    </xf>
    <xf numFmtId="0" fontId="6" fillId="0" borderId="0" xfId="22" applyFont="1" applyAlignment="1" applyProtection="1">
      <alignment horizontal="center"/>
      <protection/>
    </xf>
    <xf numFmtId="0" fontId="6" fillId="0" borderId="0" xfId="22" applyFont="1" applyBorder="1" applyAlignment="1" applyProtection="1">
      <alignment horizontal="center"/>
      <protection/>
    </xf>
    <xf numFmtId="3" fontId="6" fillId="2" borderId="0" xfId="22" applyNumberFormat="1" applyFont="1" applyFill="1" applyAlignment="1" applyProtection="1">
      <alignment horizontal="center"/>
      <protection/>
    </xf>
    <xf numFmtId="3" fontId="6" fillId="0" borderId="0" xfId="22" applyNumberFormat="1" applyFont="1" applyAlignment="1" applyProtection="1">
      <alignment horizontal="center"/>
      <protection/>
    </xf>
    <xf numFmtId="0" fontId="7" fillId="0" borderId="0" xfId="22" applyFont="1" applyAlignment="1" applyProtection="1">
      <alignment horizontal="center" vertical="center"/>
      <protection/>
    </xf>
    <xf numFmtId="0" fontId="7" fillId="2" borderId="0" xfId="22" applyFont="1" applyFill="1" applyAlignment="1" applyProtection="1">
      <alignment horizontal="center"/>
      <protection/>
    </xf>
    <xf numFmtId="0" fontId="7" fillId="0" borderId="0" xfId="22" applyFont="1" applyAlignment="1" applyProtection="1">
      <alignment horizontal="center"/>
      <protection/>
    </xf>
    <xf numFmtId="0" fontId="21" fillId="4" borderId="4" xfId="22" applyFont="1" applyFill="1" applyBorder="1" applyAlignment="1" applyProtection="1">
      <alignment horizontal="center" vertical="center"/>
      <protection/>
    </xf>
    <xf numFmtId="0" fontId="21" fillId="4" borderId="5" xfId="22" applyFont="1" applyFill="1" applyBorder="1" applyAlignment="1" applyProtection="1">
      <alignment horizontal="center" vertical="center"/>
      <protection/>
    </xf>
    <xf numFmtId="3" fontId="21" fillId="4" borderId="5" xfId="22" applyNumberFormat="1" applyFont="1" applyFill="1" applyBorder="1" applyAlignment="1" applyProtection="1">
      <alignment horizontal="center" vertical="center"/>
      <protection/>
    </xf>
    <xf numFmtId="0" fontId="24" fillId="4" borderId="5" xfId="22" applyFont="1" applyFill="1" applyBorder="1" applyAlignment="1" applyProtection="1">
      <alignment horizontal="center" vertical="center"/>
      <protection/>
    </xf>
    <xf numFmtId="0" fontId="21" fillId="4" borderId="6" xfId="22" applyFont="1" applyFill="1" applyBorder="1" applyAlignment="1" applyProtection="1">
      <alignment horizontal="center" vertical="center"/>
      <protection/>
    </xf>
    <xf numFmtId="0" fontId="20" fillId="3" borderId="0" xfId="22" applyFont="1" applyFill="1" applyAlignment="1" applyProtection="1">
      <alignment/>
      <protection/>
    </xf>
    <xf numFmtId="0" fontId="12" fillId="2" borderId="0" xfId="22" applyFont="1" applyFill="1" applyBorder="1" applyAlignment="1" applyProtection="1">
      <alignment horizontal="center" vertical="center" shrinkToFit="1"/>
      <protection hidden="1"/>
    </xf>
    <xf numFmtId="0" fontId="26" fillId="0" borderId="7" xfId="0" applyFont="1" applyBorder="1" applyAlignment="1">
      <alignment horizontal="center" vertical="center"/>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7" fillId="2" borderId="0" xfId="22" applyFont="1" applyFill="1" applyAlignment="1" applyProtection="1">
      <alignment vertical="center"/>
      <protection/>
    </xf>
    <xf numFmtId="0" fontId="29" fillId="3" borderId="0" xfId="22" applyFont="1" applyFill="1" applyAlignment="1" applyProtection="1">
      <alignment/>
      <protection/>
    </xf>
    <xf numFmtId="0" fontId="14" fillId="0" borderId="8" xfId="22" applyFont="1" applyBorder="1" applyAlignment="1" applyProtection="1">
      <alignment horizontal="center" vertical="center"/>
      <protection locked="0"/>
    </xf>
    <xf numFmtId="0" fontId="0" fillId="0" borderId="0" xfId="0" applyAlignment="1" applyProtection="1">
      <alignment/>
      <protection hidden="1"/>
    </xf>
    <xf numFmtId="0" fontId="0" fillId="2" borderId="0" xfId="0" applyFill="1" applyAlignment="1" applyProtection="1">
      <alignment/>
      <protection hidden="1"/>
    </xf>
    <xf numFmtId="0" fontId="0" fillId="2" borderId="0" xfId="0" applyFill="1" applyBorder="1" applyAlignment="1" applyProtection="1">
      <alignment/>
      <protection hidden="1"/>
    </xf>
    <xf numFmtId="0" fontId="4" fillId="0" borderId="9" xfId="0" applyFont="1" applyBorder="1" applyAlignment="1" applyProtection="1">
      <alignment horizontal="center" vertical="center"/>
      <protection hidden="1"/>
    </xf>
    <xf numFmtId="0" fontId="27" fillId="0" borderId="10" xfId="0" applyFont="1" applyBorder="1" applyAlignment="1" applyProtection="1">
      <alignment vertical="center"/>
      <protection hidden="1"/>
    </xf>
    <xf numFmtId="0" fontId="17" fillId="2" borderId="0" xfId="0" applyFont="1" applyFill="1" applyBorder="1" applyAlignment="1" applyProtection="1">
      <alignment horizontal="center" vertical="center"/>
      <protection hidden="1"/>
    </xf>
    <xf numFmtId="3" fontId="11" fillId="0" borderId="11" xfId="0" applyNumberFormat="1" applyFont="1" applyBorder="1" applyAlignment="1" applyProtection="1">
      <alignment horizontal="center" vertical="center"/>
      <protection hidden="1"/>
    </xf>
    <xf numFmtId="0" fontId="28" fillId="0" borderId="12" xfId="0" applyFont="1" applyBorder="1" applyAlignment="1" applyProtection="1">
      <alignment vertical="center"/>
      <protection hidden="1"/>
    </xf>
    <xf numFmtId="0" fontId="4" fillId="2" borderId="0" xfId="0" applyFont="1" applyFill="1" applyBorder="1" applyAlignment="1" applyProtection="1">
      <alignment horizontal="center" vertical="center"/>
      <protection hidden="1"/>
    </xf>
    <xf numFmtId="0" fontId="0" fillId="3" borderId="13" xfId="0" applyFill="1" applyBorder="1" applyAlignment="1" applyProtection="1">
      <alignment/>
      <protection hidden="1"/>
    </xf>
    <xf numFmtId="0" fontId="11" fillId="3" borderId="14" xfId="0" applyFont="1" applyFill="1" applyBorder="1" applyAlignment="1" applyProtection="1">
      <alignment vertical="center"/>
      <protection hidden="1"/>
    </xf>
    <xf numFmtId="0" fontId="11" fillId="3" borderId="14" xfId="0" applyFont="1" applyFill="1" applyBorder="1" applyAlignment="1" applyProtection="1">
      <alignment horizontal="right" vertical="center"/>
      <protection hidden="1"/>
    </xf>
    <xf numFmtId="0" fontId="0" fillId="3" borderId="14" xfId="0" applyFill="1" applyBorder="1" applyAlignment="1" applyProtection="1">
      <alignment/>
      <protection hidden="1"/>
    </xf>
    <xf numFmtId="0" fontId="33" fillId="5" borderId="13" xfId="0" applyFont="1" applyFill="1" applyBorder="1" applyAlignment="1" applyProtection="1">
      <alignment/>
      <protection hidden="1"/>
    </xf>
    <xf numFmtId="0" fontId="33" fillId="5" borderId="14" xfId="0" applyFont="1" applyFill="1" applyBorder="1" applyAlignment="1" applyProtection="1">
      <alignment/>
      <protection hidden="1"/>
    </xf>
    <xf numFmtId="0" fontId="34" fillId="5" borderId="14" xfId="0" applyFont="1" applyFill="1" applyBorder="1" applyAlignment="1" applyProtection="1">
      <alignment vertical="center"/>
      <protection hidden="1"/>
    </xf>
    <xf numFmtId="0" fontId="34" fillId="5" borderId="14" xfId="0" applyFont="1" applyFill="1" applyBorder="1" applyAlignment="1" applyProtection="1">
      <alignment horizontal="right" vertical="center"/>
      <protection hidden="1"/>
    </xf>
    <xf numFmtId="0" fontId="6" fillId="2" borderId="0" xfId="22" applyFont="1" applyFill="1" applyAlignment="1" applyProtection="1">
      <alignment horizontal="center" vertical="center" wrapText="1"/>
      <protection/>
    </xf>
    <xf numFmtId="0" fontId="30" fillId="6" borderId="15" xfId="22" applyFont="1" applyFill="1" applyBorder="1" applyAlignment="1" applyProtection="1">
      <alignment horizontal="center"/>
      <protection/>
    </xf>
    <xf numFmtId="0" fontId="31" fillId="3" borderId="15" xfId="22" applyFont="1" applyFill="1" applyBorder="1" applyAlignment="1" applyProtection="1">
      <alignment horizontal="center"/>
      <protection/>
    </xf>
    <xf numFmtId="0" fontId="3" fillId="0" borderId="0" xfId="0" applyFont="1" applyAlignment="1">
      <alignment/>
    </xf>
    <xf numFmtId="0" fontId="0" fillId="0" borderId="0" xfId="0" applyAlignment="1" applyProtection="1">
      <alignment horizontal="center"/>
      <protection hidden="1"/>
    </xf>
    <xf numFmtId="0" fontId="3" fillId="0" borderId="0" xfId="0" applyFont="1" applyAlignment="1" applyProtection="1">
      <alignment vertical="center" wrapText="1"/>
      <protection hidden="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0" fontId="23" fillId="2" borderId="19"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32" fillId="5" borderId="27" xfId="0" applyFont="1" applyFill="1" applyBorder="1" applyAlignment="1" applyProtection="1">
      <alignment horizontal="center" vertical="center"/>
      <protection hidden="1"/>
    </xf>
    <xf numFmtId="0" fontId="32" fillId="5" borderId="28" xfId="0" applyFont="1" applyFill="1" applyBorder="1" applyAlignment="1" applyProtection="1">
      <alignment horizontal="center" vertical="center"/>
      <protection hidden="1"/>
    </xf>
    <xf numFmtId="0" fontId="32" fillId="5" borderId="29" xfId="0" applyFont="1" applyFill="1" applyBorder="1" applyAlignment="1" applyProtection="1">
      <alignment horizontal="center" vertical="center"/>
      <protection hidden="1"/>
    </xf>
    <xf numFmtId="0" fontId="4" fillId="3" borderId="14" xfId="0" applyFont="1" applyFill="1" applyBorder="1" applyAlignment="1" applyProtection="1">
      <alignment horizontal="center" vertical="center"/>
      <protection hidden="1"/>
    </xf>
    <xf numFmtId="0" fontId="4" fillId="3" borderId="30" xfId="0" applyFont="1" applyFill="1" applyBorder="1" applyAlignment="1" applyProtection="1">
      <alignment horizontal="center" vertical="center"/>
      <protection hidden="1"/>
    </xf>
    <xf numFmtId="0" fontId="4" fillId="7" borderId="31" xfId="0" applyFont="1" applyFill="1" applyBorder="1" applyAlignment="1" applyProtection="1">
      <alignment horizontal="center"/>
      <protection hidden="1"/>
    </xf>
    <xf numFmtId="0" fontId="4" fillId="7" borderId="32" xfId="0" applyFont="1" applyFill="1" applyBorder="1" applyAlignment="1" applyProtection="1">
      <alignment horizontal="center"/>
      <protection hidden="1"/>
    </xf>
    <xf numFmtId="0" fontId="35" fillId="5" borderId="14" xfId="0" applyFont="1" applyFill="1" applyBorder="1" applyAlignment="1" applyProtection="1">
      <alignment horizontal="center"/>
      <protection hidden="1"/>
    </xf>
    <xf numFmtId="0" fontId="35" fillId="5" borderId="30" xfId="0" applyFont="1" applyFill="1" applyBorder="1" applyAlignment="1" applyProtection="1">
      <alignment horizontal="center"/>
      <protection hidden="1"/>
    </xf>
    <xf numFmtId="0" fontId="11" fillId="7" borderId="33" xfId="0" applyFont="1" applyFill="1" applyBorder="1" applyAlignment="1" applyProtection="1">
      <alignment horizontal="right" vertical="center"/>
      <protection hidden="1"/>
    </xf>
    <xf numFmtId="0" fontId="11" fillId="7" borderId="31" xfId="0" applyFont="1" applyFill="1" applyBorder="1" applyAlignment="1" applyProtection="1">
      <alignment horizontal="right" vertical="center"/>
      <protection hidden="1"/>
    </xf>
    <xf numFmtId="0" fontId="22" fillId="2" borderId="0" xfId="22" applyFont="1" applyFill="1" applyBorder="1" applyAlignment="1" applyProtection="1">
      <alignment horizontal="center" wrapText="1"/>
      <protection/>
    </xf>
    <xf numFmtId="0" fontId="36" fillId="7" borderId="0" xfId="22" applyFont="1" applyFill="1" applyBorder="1" applyAlignment="1" applyProtection="1">
      <alignment horizontal="center"/>
      <protection/>
    </xf>
    <xf numFmtId="0" fontId="36" fillId="7" borderId="34" xfId="22" applyFont="1" applyFill="1" applyBorder="1" applyAlignment="1" applyProtection="1">
      <alignment horizontal="center"/>
      <protection/>
    </xf>
    <xf numFmtId="0" fontId="37" fillId="2" borderId="35" xfId="22" applyFont="1" applyFill="1" applyBorder="1" applyAlignment="1" applyProtection="1">
      <alignment horizontal="center" vertical="center" wrapText="1"/>
      <protection/>
    </xf>
    <xf numFmtId="0" fontId="37" fillId="2" borderId="0" xfId="22" applyFont="1" applyFill="1" applyAlignment="1" applyProtection="1">
      <alignment horizontal="center" vertical="center" wrapText="1"/>
      <protection/>
    </xf>
    <xf numFmtId="0" fontId="13" fillId="0" borderId="36" xfId="22" applyFont="1" applyBorder="1" applyAlignment="1" applyProtection="1">
      <alignment horizontal="center" vertical="center"/>
      <protection/>
    </xf>
    <xf numFmtId="0" fontId="13" fillId="0" borderId="36" xfId="22" applyFont="1" applyFill="1" applyBorder="1" applyAlignment="1" applyProtection="1">
      <alignment vertical="center"/>
      <protection/>
    </xf>
    <xf numFmtId="0" fontId="13" fillId="0" borderId="37" xfId="22" applyFont="1" applyBorder="1" applyAlignment="1" applyProtection="1">
      <alignment vertical="center"/>
      <protection/>
    </xf>
    <xf numFmtId="3" fontId="14" fillId="7" borderId="38" xfId="22" applyNumberFormat="1" applyFont="1" applyFill="1" applyBorder="1" applyAlignment="1" applyProtection="1">
      <alignment horizontal="center" vertical="center"/>
      <protection/>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RECIBOS.XLS" xfId="22"/>
    <cellStyle name="Percent" xfId="23"/>
  </cellStyles>
  <dxfs count="14">
    <dxf>
      <font>
        <color rgb="FF000080"/>
      </font>
      <fill>
        <patternFill>
          <bgColor rgb="FFFFFF99"/>
        </patternFill>
      </fill>
      <border/>
    </dxf>
    <dxf>
      <font>
        <color rgb="FFFF0000"/>
      </font>
      <border/>
    </dxf>
    <dxf>
      <font>
        <color auto="1"/>
      </font>
      <fill>
        <patternFill>
          <bgColor rgb="FFFF0000"/>
        </patternFill>
      </fill>
      <border/>
    </dxf>
    <dxf>
      <font>
        <color rgb="FFC0C0C0"/>
      </font>
      <border/>
    </dxf>
    <dxf>
      <font>
        <b/>
        <i val="0"/>
        <strike val="0"/>
        <color rgb="FFFFFF00"/>
      </font>
      <fill>
        <patternFill patternType="solid">
          <bgColor rgb="FFFF0000"/>
        </patternFill>
      </fill>
      <border/>
    </dxf>
    <dxf>
      <fill>
        <patternFill>
          <bgColor rgb="FF339966"/>
        </patternFill>
      </fill>
      <border/>
    </dxf>
    <dxf>
      <fill>
        <patternFill>
          <bgColor rgb="FF00FF00"/>
        </patternFill>
      </fill>
      <border/>
    </dxf>
    <dxf>
      <font>
        <b/>
        <i val="0"/>
        <u val="double"/>
        <strike val="0"/>
        <color rgb="FFFFFF00"/>
      </font>
      <fill>
        <patternFill>
          <bgColor rgb="FFFF0000"/>
        </patternFill>
      </fill>
      <border/>
    </dxf>
    <dxf>
      <font>
        <b/>
        <i val="0"/>
        <color rgb="FFFF0000"/>
      </font>
      <fill>
        <patternFill patternType="none">
          <bgColor indexed="65"/>
        </patternFill>
      </fill>
      <border/>
    </dxf>
    <dxf>
      <font>
        <b/>
        <i val="0"/>
        <u val="double"/>
        <color rgb="FFFF0000"/>
      </font>
      <fill>
        <patternFill patternType="none">
          <bgColor indexed="65"/>
        </patternFill>
      </fill>
      <border/>
    </dxf>
    <dxf>
      <font>
        <color auto="1"/>
      </font>
      <fill>
        <patternFill>
          <bgColor rgb="FFFF0000"/>
        </patternFill>
      </fill>
      <border>
        <left style="thin">
          <color rgb="FF000000"/>
        </left>
        <right style="thin">
          <color rgb="FF000000"/>
        </right>
        <top style="thin"/>
        <bottom style="thin">
          <color rgb="FF000000"/>
        </bottom>
      </border>
    </dxf>
    <dxf>
      <font>
        <color rgb="FFFFFF00"/>
      </font>
      <fill>
        <patternFill>
          <bgColor rgb="FFFF0000"/>
        </patternFill>
      </fill>
      <border/>
    </dxf>
    <dxf>
      <fill>
        <patternFill>
          <bgColor rgb="FFFFFF00"/>
        </patternFill>
      </fill>
      <border/>
    </dxf>
    <dxf>
      <font>
        <b val="0"/>
        <i val="0"/>
        <color rgb="FF33330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1028700</xdr:colOff>
      <xdr:row>0</xdr:row>
      <xdr:rowOff>209550</xdr:rowOff>
    </xdr:to>
    <xdr:sp macro="[0]!IraMenu">
      <xdr:nvSpPr>
        <xdr:cNvPr id="1" name="AutoShape 1"/>
        <xdr:cNvSpPr>
          <a:spLocks/>
        </xdr:cNvSpPr>
      </xdr:nvSpPr>
      <xdr:spPr>
        <a:xfrm>
          <a:off x="0" y="0"/>
          <a:ext cx="1028700" cy="209550"/>
        </a:xfrm>
        <a:prstGeom prst="bevel">
          <a:avLst/>
        </a:prstGeom>
        <a:solidFill>
          <a:srgbClr val="0066CC"/>
        </a:solidFill>
        <a:ln w="19050" cmpd="sng">
          <a:noFill/>
        </a:ln>
      </xdr:spPr>
      <xdr:txBody>
        <a:bodyPr vertOverflow="clip" wrap="square" anchor="ctr"/>
        <a:p>
          <a:pPr algn="ctr">
            <a:defRPr/>
          </a:pPr>
          <a:r>
            <a:rPr lang="en-US" cap="none" sz="900" b="0" i="0" u="none" baseline="0">
              <a:latin typeface="Arial"/>
              <a:ea typeface="Arial"/>
              <a:cs typeface="Arial"/>
            </a:rPr>
            <a:t>Menú</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428625</xdr:colOff>
      <xdr:row>12</xdr:row>
      <xdr:rowOff>66675</xdr:rowOff>
    </xdr:to>
    <xdr:sp macro="[0]!IraFrecuencias">
      <xdr:nvSpPr>
        <xdr:cNvPr id="1" name="AutoShape 7"/>
        <xdr:cNvSpPr>
          <a:spLocks/>
        </xdr:cNvSpPr>
      </xdr:nvSpPr>
      <xdr:spPr>
        <a:xfrm>
          <a:off x="0" y="0"/>
          <a:ext cx="4076700" cy="2009775"/>
        </a:xfrm>
        <a:prstGeom prst="bevel">
          <a:avLst/>
        </a:prstGeom>
        <a:solidFill>
          <a:srgbClr val="CC99FF"/>
        </a:solidFill>
        <a:ln w="19050" cmpd="sng">
          <a:noFill/>
        </a:ln>
      </xdr:spPr>
      <xdr:txBody>
        <a:bodyPr vertOverflow="clip" wrap="square" anchor="ctr"/>
        <a:p>
          <a:pPr algn="ctr">
            <a:defRPr/>
          </a:pPr>
          <a:r>
            <a:rPr lang="en-US" cap="none" sz="2600" b="1" i="0" u="none" baseline="0">
              <a:latin typeface="Arial"/>
              <a:ea typeface="Arial"/>
              <a:cs typeface="Arial"/>
            </a:rPr>
            <a:t>Mesa de Control de Frecuencias</a:t>
          </a:r>
        </a:p>
      </xdr:txBody>
    </xdr:sp>
    <xdr:clientData/>
  </xdr:twoCellAnchor>
  <xdr:twoCellAnchor editAs="absolute">
    <xdr:from>
      <xdr:col>10</xdr:col>
      <xdr:colOff>447675</xdr:colOff>
      <xdr:row>0</xdr:row>
      <xdr:rowOff>19050</xdr:rowOff>
    </xdr:from>
    <xdr:to>
      <xdr:col>12</xdr:col>
      <xdr:colOff>561975</xdr:colOff>
      <xdr:row>4</xdr:row>
      <xdr:rowOff>19050</xdr:rowOff>
    </xdr:to>
    <xdr:sp macro="[0]!Salir_Sin_Grabar">
      <xdr:nvSpPr>
        <xdr:cNvPr id="2" name="AutoShape 34"/>
        <xdr:cNvSpPr>
          <a:spLocks/>
        </xdr:cNvSpPr>
      </xdr:nvSpPr>
      <xdr:spPr>
        <a:xfrm>
          <a:off x="7905750" y="19050"/>
          <a:ext cx="1638300" cy="647700"/>
        </a:xfrm>
        <a:prstGeom prst="bevel">
          <a:avLst/>
        </a:prstGeom>
        <a:solidFill>
          <a:srgbClr val="FF0000"/>
        </a:solidFill>
        <a:ln w="9525" cmpd="sng">
          <a:noFill/>
        </a:ln>
      </xdr:spPr>
      <xdr:txBody>
        <a:bodyPr vertOverflow="clip" wrap="square" anchor="ctr"/>
        <a:p>
          <a:pPr algn="ctr">
            <a:defRPr/>
          </a:pPr>
          <a:r>
            <a:rPr lang="en-US" cap="none" sz="1100" b="1" i="0" u="none" baseline="0">
              <a:latin typeface="Arial"/>
              <a:ea typeface="Arial"/>
              <a:cs typeface="Arial"/>
            </a:rPr>
            <a:t>SALIR SIN GRABAR</a:t>
          </a:r>
        </a:p>
      </xdr:txBody>
    </xdr:sp>
    <xdr:clientData fPrintsWithSheet="0"/>
  </xdr:twoCellAnchor>
  <xdr:twoCellAnchor editAs="absolute">
    <xdr:from>
      <xdr:col>10</xdr:col>
      <xdr:colOff>447675</xdr:colOff>
      <xdr:row>4</xdr:row>
      <xdr:rowOff>38100</xdr:rowOff>
    </xdr:from>
    <xdr:to>
      <xdr:col>12</xdr:col>
      <xdr:colOff>561975</xdr:colOff>
      <xdr:row>8</xdr:row>
      <xdr:rowOff>114300</xdr:rowOff>
    </xdr:to>
    <xdr:sp macro="[0]!Guardar_Datos">
      <xdr:nvSpPr>
        <xdr:cNvPr id="3" name="AutoShape 35"/>
        <xdr:cNvSpPr>
          <a:spLocks/>
        </xdr:cNvSpPr>
      </xdr:nvSpPr>
      <xdr:spPr>
        <a:xfrm>
          <a:off x="7905750" y="685800"/>
          <a:ext cx="1638300" cy="723900"/>
        </a:xfrm>
        <a:prstGeom prst="bevel">
          <a:avLst/>
        </a:prstGeom>
        <a:solidFill>
          <a:srgbClr val="339966"/>
        </a:solidFill>
        <a:ln w="9525" cmpd="sng">
          <a:noFill/>
        </a:ln>
      </xdr:spPr>
      <xdr:txBody>
        <a:bodyPr vertOverflow="clip" wrap="square" anchor="ctr"/>
        <a:p>
          <a:pPr algn="ctr">
            <a:defRPr/>
          </a:pPr>
          <a:r>
            <a:rPr lang="en-US" cap="none" sz="1100" b="1" i="0" u="none" baseline="0">
              <a:latin typeface="Arial"/>
              <a:ea typeface="Arial"/>
              <a:cs typeface="Arial"/>
            </a:rPr>
            <a:t>GUARDAR DATOS</a:t>
          </a:r>
        </a:p>
      </xdr:txBody>
    </xdr:sp>
    <xdr:clientData fPrintsWithSheet="0"/>
  </xdr:twoCellAnchor>
  <xdr:twoCellAnchor editAs="absolute">
    <xdr:from>
      <xdr:col>10</xdr:col>
      <xdr:colOff>447675</xdr:colOff>
      <xdr:row>8</xdr:row>
      <xdr:rowOff>123825</xdr:rowOff>
    </xdr:from>
    <xdr:to>
      <xdr:col>12</xdr:col>
      <xdr:colOff>561975</xdr:colOff>
      <xdr:row>12</xdr:row>
      <xdr:rowOff>76200</xdr:rowOff>
    </xdr:to>
    <xdr:sp macro="[0]!SalirGrabando">
      <xdr:nvSpPr>
        <xdr:cNvPr id="4" name="AutoShape 36"/>
        <xdr:cNvSpPr>
          <a:spLocks/>
        </xdr:cNvSpPr>
      </xdr:nvSpPr>
      <xdr:spPr>
        <a:xfrm>
          <a:off x="7905750" y="1419225"/>
          <a:ext cx="1638300" cy="600075"/>
        </a:xfrm>
        <a:prstGeom prst="bevel">
          <a:avLst/>
        </a:prstGeom>
        <a:solidFill>
          <a:srgbClr val="00FF00"/>
        </a:solidFill>
        <a:ln w="9525" cmpd="sng">
          <a:noFill/>
        </a:ln>
      </xdr:spPr>
      <xdr:txBody>
        <a:bodyPr vertOverflow="clip" wrap="square" anchor="ctr"/>
        <a:p>
          <a:pPr algn="ctr">
            <a:defRPr/>
          </a:pPr>
          <a:r>
            <a:rPr lang="en-US" cap="none" sz="1100" b="1" i="0" u="none" baseline="0">
              <a:latin typeface="Arial"/>
              <a:ea typeface="Arial"/>
              <a:cs typeface="Arial"/>
            </a:rPr>
            <a:t>SALIR GRABANDO</a:t>
          </a:r>
        </a:p>
      </xdr:txBody>
    </xdr:sp>
    <xdr:clientData fPrintsWithSheet="0"/>
  </xdr:twoCellAnchor>
  <xdr:twoCellAnchor>
    <xdr:from>
      <xdr:col>5</xdr:col>
      <xdr:colOff>457200</xdr:colOff>
      <xdr:row>0</xdr:row>
      <xdr:rowOff>0</xdr:rowOff>
    </xdr:from>
    <xdr:to>
      <xdr:col>10</xdr:col>
      <xdr:colOff>428625</xdr:colOff>
      <xdr:row>12</xdr:row>
      <xdr:rowOff>85725</xdr:rowOff>
    </xdr:to>
    <xdr:sp macro="[0]!IraEmisoras">
      <xdr:nvSpPr>
        <xdr:cNvPr id="5" name="AutoShape 37"/>
        <xdr:cNvSpPr>
          <a:spLocks/>
        </xdr:cNvSpPr>
      </xdr:nvSpPr>
      <xdr:spPr>
        <a:xfrm>
          <a:off x="4105275" y="0"/>
          <a:ext cx="3781425" cy="2028825"/>
        </a:xfrm>
        <a:prstGeom prst="bevel">
          <a:avLst/>
        </a:prstGeom>
        <a:solidFill>
          <a:srgbClr val="00CCFF"/>
        </a:solidFill>
        <a:ln w="19050" cmpd="sng">
          <a:noFill/>
        </a:ln>
      </xdr:spPr>
      <xdr:txBody>
        <a:bodyPr vertOverflow="clip" wrap="square" anchor="ctr"/>
        <a:p>
          <a:pPr algn="ctr">
            <a:defRPr/>
          </a:pPr>
          <a:r>
            <a:rPr lang="en-US" cap="none" sz="2000" b="1" i="0" u="none" baseline="0">
              <a:latin typeface="Arial"/>
              <a:ea typeface="Arial"/>
              <a:cs typeface="Arial"/>
            </a:rPr>
            <a:t>Etiquetas adhesivas para las emisoras</a:t>
          </a:r>
        </a:p>
      </xdr:txBody>
    </xdr:sp>
    <xdr:clientData/>
  </xdr:twoCellAnchor>
  <xdr:twoCellAnchor>
    <xdr:from>
      <xdr:col>10</xdr:col>
      <xdr:colOff>457200</xdr:colOff>
      <xdr:row>12</xdr:row>
      <xdr:rowOff>95250</xdr:rowOff>
    </xdr:from>
    <xdr:to>
      <xdr:col>12</xdr:col>
      <xdr:colOff>571500</xdr:colOff>
      <xdr:row>14</xdr:row>
      <xdr:rowOff>85725</xdr:rowOff>
    </xdr:to>
    <xdr:sp macro="[0]!IraAyuda">
      <xdr:nvSpPr>
        <xdr:cNvPr id="6" name="AutoShape 39"/>
        <xdr:cNvSpPr>
          <a:spLocks/>
        </xdr:cNvSpPr>
      </xdr:nvSpPr>
      <xdr:spPr>
        <a:xfrm>
          <a:off x="7915275" y="2038350"/>
          <a:ext cx="1638300" cy="314325"/>
        </a:xfrm>
        <a:prstGeom prst="bevel">
          <a:avLst/>
        </a:prstGeom>
        <a:solidFill>
          <a:srgbClr val="00CCFF"/>
        </a:solidFill>
        <a:ln w="19050" cmpd="sng">
          <a:noFill/>
        </a:ln>
      </xdr:spPr>
      <xdr:txBody>
        <a:bodyPr vertOverflow="clip" wrap="square" anchor="ctr"/>
        <a:p>
          <a:pPr algn="ctr">
            <a:defRPr/>
          </a:pPr>
          <a:r>
            <a:rPr lang="en-US" cap="none" sz="900" b="1" i="0" u="none" baseline="0">
              <a:latin typeface="Arial"/>
              <a:ea typeface="Arial"/>
              <a:cs typeface="Arial"/>
            </a:rPr>
            <a:t>Ayuda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7</xdr:col>
      <xdr:colOff>323850</xdr:colOff>
      <xdr:row>0</xdr:row>
      <xdr:rowOff>257175</xdr:rowOff>
    </xdr:to>
    <xdr:sp macro="[0]!IraFrecuencias">
      <xdr:nvSpPr>
        <xdr:cNvPr id="1" name="AutoShape 1"/>
        <xdr:cNvSpPr>
          <a:spLocks/>
        </xdr:cNvSpPr>
      </xdr:nvSpPr>
      <xdr:spPr>
        <a:xfrm>
          <a:off x="9525" y="0"/>
          <a:ext cx="2162175" cy="257175"/>
        </a:xfrm>
        <a:prstGeom prst="bevel">
          <a:avLst/>
        </a:prstGeom>
        <a:solidFill>
          <a:srgbClr val="CC99FF"/>
        </a:solidFill>
        <a:ln w="19050" cmpd="sng">
          <a:noFill/>
        </a:ln>
      </xdr:spPr>
      <xdr:txBody>
        <a:bodyPr vertOverflow="clip" wrap="square" anchor="ctr"/>
        <a:p>
          <a:pPr algn="ctr">
            <a:defRPr/>
          </a:pPr>
          <a:r>
            <a:rPr lang="en-US" cap="none" sz="1000" b="1" i="0" u="none" baseline="0">
              <a:latin typeface="Arial"/>
              <a:ea typeface="Arial"/>
              <a:cs typeface="Arial"/>
            </a:rPr>
            <a:t>Mesa de Control de Frecuencias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1028700</xdr:colOff>
      <xdr:row>0</xdr:row>
      <xdr:rowOff>209550</xdr:rowOff>
    </xdr:to>
    <xdr:sp macro="[0]!IraMenu">
      <xdr:nvSpPr>
        <xdr:cNvPr id="1" name="AutoShape 3"/>
        <xdr:cNvSpPr>
          <a:spLocks/>
        </xdr:cNvSpPr>
      </xdr:nvSpPr>
      <xdr:spPr>
        <a:xfrm>
          <a:off x="0" y="0"/>
          <a:ext cx="1028700" cy="209550"/>
        </a:xfrm>
        <a:prstGeom prst="bevel">
          <a:avLst/>
        </a:prstGeom>
        <a:solidFill>
          <a:srgbClr val="0066CC"/>
        </a:solidFill>
        <a:ln w="19050" cmpd="sng">
          <a:noFill/>
        </a:ln>
      </xdr:spPr>
      <xdr:txBody>
        <a:bodyPr vertOverflow="clip" wrap="square" anchor="ctr"/>
        <a:p>
          <a:pPr algn="ctr">
            <a:defRPr/>
          </a:pPr>
          <a:r>
            <a:rPr lang="en-US" cap="none" sz="900" b="0" i="0" u="none" baseline="0">
              <a:latin typeface="Arial"/>
              <a:ea typeface="Arial"/>
              <a:cs typeface="Arial"/>
            </a:rPr>
            <a:t>Menú</a:t>
          </a:r>
        </a:p>
      </xdr:txBody>
    </xdr:sp>
    <xdr:clientData fPrintsWithSheet="0"/>
  </xdr:twoCellAnchor>
  <xdr:twoCellAnchor editAs="absolute">
    <xdr:from>
      <xdr:col>3</xdr:col>
      <xdr:colOff>428625</xdr:colOff>
      <xdr:row>0</xdr:row>
      <xdr:rowOff>219075</xdr:rowOff>
    </xdr:from>
    <xdr:to>
      <xdr:col>3</xdr:col>
      <xdr:colOff>1619250</xdr:colOff>
      <xdr:row>0</xdr:row>
      <xdr:rowOff>533400</xdr:rowOff>
    </xdr:to>
    <xdr:sp macro="[0]!Buscarcoincidentes">
      <xdr:nvSpPr>
        <xdr:cNvPr id="2" name="AutoShape 4"/>
        <xdr:cNvSpPr>
          <a:spLocks/>
        </xdr:cNvSpPr>
      </xdr:nvSpPr>
      <xdr:spPr>
        <a:xfrm>
          <a:off x="1981200" y="219075"/>
          <a:ext cx="1190625" cy="314325"/>
        </a:xfrm>
        <a:prstGeom prst="bevel">
          <a:avLst/>
        </a:prstGeom>
        <a:solidFill>
          <a:srgbClr val="FF0000"/>
        </a:solidFill>
        <a:ln w="19050" cmpd="sng">
          <a:noFill/>
        </a:ln>
      </xdr:spPr>
      <xdr:txBody>
        <a:bodyPr vertOverflow="clip" wrap="square" anchor="ctr"/>
        <a:p>
          <a:pPr algn="ctr">
            <a:defRPr/>
          </a:pPr>
          <a:r>
            <a:rPr lang="en-US" cap="none" sz="900" b="0" i="0" u="none" baseline="0">
              <a:latin typeface="Arial"/>
              <a:ea typeface="Arial"/>
              <a:cs typeface="Arial"/>
            </a:rPr>
            <a:t>Ver  coincidentes</a:t>
          </a:r>
        </a:p>
      </xdr:txBody>
    </xdr:sp>
    <xdr:clientData fPrintsWithSheet="0"/>
  </xdr:twoCellAnchor>
  <xdr:twoCellAnchor editAs="absolute">
    <xdr:from>
      <xdr:col>1</xdr:col>
      <xdr:colOff>19050</xdr:colOff>
      <xdr:row>0</xdr:row>
      <xdr:rowOff>0</xdr:rowOff>
    </xdr:from>
    <xdr:to>
      <xdr:col>3</xdr:col>
      <xdr:colOff>400050</xdr:colOff>
      <xdr:row>0</xdr:row>
      <xdr:rowOff>542925</xdr:rowOff>
    </xdr:to>
    <xdr:sp macro="[0]!Ordenapilotos">
      <xdr:nvSpPr>
        <xdr:cNvPr id="3" name="AutoShape 5"/>
        <xdr:cNvSpPr>
          <a:spLocks/>
        </xdr:cNvSpPr>
      </xdr:nvSpPr>
      <xdr:spPr>
        <a:xfrm>
          <a:off x="1066800" y="0"/>
          <a:ext cx="885825" cy="542925"/>
        </a:xfrm>
        <a:prstGeom prst="bevel">
          <a:avLst/>
        </a:prstGeom>
        <a:solidFill>
          <a:srgbClr val="FFFF00"/>
        </a:solidFill>
        <a:ln w="19050" cmpd="sng">
          <a:noFill/>
        </a:ln>
      </xdr:spPr>
      <xdr:txBody>
        <a:bodyPr vertOverflow="clip" wrap="square" anchor="ctr"/>
        <a:p>
          <a:pPr algn="ctr">
            <a:defRPr/>
          </a:pPr>
          <a:r>
            <a:rPr lang="en-US" cap="none" sz="900" b="0" i="0" u="none" baseline="0">
              <a:latin typeface="Arial"/>
              <a:ea typeface="Arial"/>
              <a:cs typeface="Arial"/>
            </a:rPr>
            <a:t>Alta y edición de pilotos</a:t>
          </a:r>
        </a:p>
      </xdr:txBody>
    </xdr:sp>
    <xdr:clientData fPrintsWithSheet="0"/>
  </xdr:twoCellAnchor>
  <xdr:twoCellAnchor editAs="absolute">
    <xdr:from>
      <xdr:col>3</xdr:col>
      <xdr:colOff>428625</xdr:colOff>
      <xdr:row>0</xdr:row>
      <xdr:rowOff>0</xdr:rowOff>
    </xdr:from>
    <xdr:to>
      <xdr:col>3</xdr:col>
      <xdr:colOff>1562100</xdr:colOff>
      <xdr:row>0</xdr:row>
      <xdr:rowOff>209550</xdr:rowOff>
    </xdr:to>
    <xdr:sp macro="[0]!OrdenaOrigen">
      <xdr:nvSpPr>
        <xdr:cNvPr id="4" name="AutoShape 6"/>
        <xdr:cNvSpPr>
          <a:spLocks/>
        </xdr:cNvSpPr>
      </xdr:nvSpPr>
      <xdr:spPr>
        <a:xfrm>
          <a:off x="1981200" y="0"/>
          <a:ext cx="1133475" cy="209550"/>
        </a:xfrm>
        <a:prstGeom prst="bevel">
          <a:avLst/>
        </a:prstGeom>
        <a:solidFill>
          <a:srgbClr val="CCFFCC"/>
        </a:solidFill>
        <a:ln w="19050" cmpd="sng">
          <a:noFill/>
        </a:ln>
      </xdr:spPr>
      <xdr:txBody>
        <a:bodyPr vertOverflow="clip" wrap="square" anchor="ctr"/>
        <a:p>
          <a:pPr algn="ctr">
            <a:defRPr/>
          </a:pPr>
          <a:r>
            <a:rPr lang="en-US" cap="none" sz="900" b="0" i="0" u="none" baseline="0">
              <a:latin typeface="Arial"/>
              <a:ea typeface="Arial"/>
              <a:cs typeface="Arial"/>
            </a:rPr>
            <a:t>Ordena por origen</a:t>
          </a:r>
        </a:p>
      </xdr:txBody>
    </xdr:sp>
    <xdr:clientData fPrintsWithSheet="0"/>
  </xdr:twoCellAnchor>
  <xdr:twoCellAnchor editAs="absolute">
    <xdr:from>
      <xdr:col>3</xdr:col>
      <xdr:colOff>1571625</xdr:colOff>
      <xdr:row>0</xdr:row>
      <xdr:rowOff>0</xdr:rowOff>
    </xdr:from>
    <xdr:to>
      <xdr:col>5</xdr:col>
      <xdr:colOff>523875</xdr:colOff>
      <xdr:row>0</xdr:row>
      <xdr:rowOff>209550</xdr:rowOff>
    </xdr:to>
    <xdr:sp macro="[0]!OrdenaTipoavion">
      <xdr:nvSpPr>
        <xdr:cNvPr id="5" name="AutoShape 8"/>
        <xdr:cNvSpPr>
          <a:spLocks/>
        </xdr:cNvSpPr>
      </xdr:nvSpPr>
      <xdr:spPr>
        <a:xfrm>
          <a:off x="3124200" y="0"/>
          <a:ext cx="1276350" cy="209550"/>
        </a:xfrm>
        <a:prstGeom prst="bevel">
          <a:avLst/>
        </a:prstGeom>
        <a:solidFill>
          <a:srgbClr val="CC99FF"/>
        </a:solidFill>
        <a:ln w="19050" cmpd="sng">
          <a:noFill/>
        </a:ln>
      </xdr:spPr>
      <xdr:txBody>
        <a:bodyPr vertOverflow="clip" wrap="square" anchor="ctr"/>
        <a:p>
          <a:pPr algn="ctr">
            <a:defRPr/>
          </a:pPr>
          <a:r>
            <a:rPr lang="en-US" cap="none" sz="900" b="0" i="0" u="none" baseline="0">
              <a:latin typeface="Arial"/>
              <a:ea typeface="Arial"/>
              <a:cs typeface="Arial"/>
            </a:rPr>
            <a:t>Ordena por tipo</a:t>
          </a:r>
        </a:p>
      </xdr:txBody>
    </xdr:sp>
    <xdr:clientData fPrintsWithSheet="0"/>
  </xdr:twoCellAnchor>
  <xdr:twoCellAnchor editAs="absolute">
    <xdr:from>
      <xdr:col>3</xdr:col>
      <xdr:colOff>1638300</xdr:colOff>
      <xdr:row>0</xdr:row>
      <xdr:rowOff>219075</xdr:rowOff>
    </xdr:from>
    <xdr:to>
      <xdr:col>5</xdr:col>
      <xdr:colOff>523875</xdr:colOff>
      <xdr:row>0</xdr:row>
      <xdr:rowOff>533400</xdr:rowOff>
    </xdr:to>
    <xdr:sp macro="[0]!IraFrecuencias2">
      <xdr:nvSpPr>
        <xdr:cNvPr id="6" name="AutoShape 56"/>
        <xdr:cNvSpPr>
          <a:spLocks/>
        </xdr:cNvSpPr>
      </xdr:nvSpPr>
      <xdr:spPr>
        <a:xfrm>
          <a:off x="3190875" y="219075"/>
          <a:ext cx="1209675" cy="314325"/>
        </a:xfrm>
        <a:prstGeom prst="bevel">
          <a:avLst/>
        </a:prstGeom>
        <a:solidFill>
          <a:srgbClr val="FF9900"/>
        </a:solidFill>
        <a:ln w="19050" cmpd="sng">
          <a:noFill/>
        </a:ln>
      </xdr:spPr>
      <xdr:txBody>
        <a:bodyPr vertOverflow="clip" wrap="square" anchor="ctr"/>
        <a:p>
          <a:pPr algn="ctr">
            <a:defRPr/>
          </a:pPr>
          <a:r>
            <a:rPr lang="en-US" cap="none" sz="900" b="0" i="0" u="none" baseline="0">
              <a:latin typeface="Arial"/>
              <a:ea typeface="Arial"/>
              <a:cs typeface="Arial"/>
            </a:rPr>
            <a:t>Cuadro de control</a:t>
          </a:r>
        </a:p>
      </xdr:txBody>
    </xdr:sp>
    <xdr:clientData fPrintsWithSheet="0"/>
  </xdr:twoCellAnchor>
  <xdr:twoCellAnchor>
    <xdr:from>
      <xdr:col>7</xdr:col>
      <xdr:colOff>76200</xdr:colOff>
      <xdr:row>0</xdr:row>
      <xdr:rowOff>0</xdr:rowOff>
    </xdr:from>
    <xdr:to>
      <xdr:col>8</xdr:col>
      <xdr:colOff>676275</xdr:colOff>
      <xdr:row>0</xdr:row>
      <xdr:rowOff>180975</xdr:rowOff>
    </xdr:to>
    <xdr:sp>
      <xdr:nvSpPr>
        <xdr:cNvPr id="7" name="Rectangle 86"/>
        <xdr:cNvSpPr>
          <a:spLocks/>
        </xdr:cNvSpPr>
      </xdr:nvSpPr>
      <xdr:spPr>
        <a:xfrm>
          <a:off x="5410200" y="0"/>
          <a:ext cx="942975" cy="1809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Frec.Repetidas</a:t>
          </a:r>
        </a:p>
      </xdr:txBody>
    </xdr:sp>
    <xdr:clientData/>
  </xdr:twoCellAnchor>
  <xdr:twoCellAnchor>
    <xdr:from>
      <xdr:col>9</xdr:col>
      <xdr:colOff>47625</xdr:colOff>
      <xdr:row>0</xdr:row>
      <xdr:rowOff>0</xdr:rowOff>
    </xdr:from>
    <xdr:to>
      <xdr:col>9</xdr:col>
      <xdr:colOff>933450</xdr:colOff>
      <xdr:row>0</xdr:row>
      <xdr:rowOff>161925</xdr:rowOff>
    </xdr:to>
    <xdr:sp>
      <xdr:nvSpPr>
        <xdr:cNvPr id="8" name="Rectangle 87"/>
        <xdr:cNvSpPr>
          <a:spLocks/>
        </xdr:cNvSpPr>
      </xdr:nvSpPr>
      <xdr:spPr>
        <a:xfrm>
          <a:off x="6438900" y="0"/>
          <a:ext cx="885825" cy="1619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Pos.Conflictos</a:t>
          </a:r>
        </a:p>
      </xdr:txBody>
    </xdr:sp>
    <xdr:clientData/>
  </xdr:twoCellAnchor>
  <xdr:twoCellAnchor>
    <xdr:from>
      <xdr:col>6</xdr:col>
      <xdr:colOff>28575</xdr:colOff>
      <xdr:row>0</xdr:row>
      <xdr:rowOff>0</xdr:rowOff>
    </xdr:from>
    <xdr:to>
      <xdr:col>6</xdr:col>
      <xdr:colOff>895350</xdr:colOff>
      <xdr:row>0</xdr:row>
      <xdr:rowOff>152400</xdr:rowOff>
    </xdr:to>
    <xdr:sp>
      <xdr:nvSpPr>
        <xdr:cNvPr id="9" name="Rectangle 88"/>
        <xdr:cNvSpPr>
          <a:spLocks/>
        </xdr:cNvSpPr>
      </xdr:nvSpPr>
      <xdr:spPr>
        <a:xfrm>
          <a:off x="4438650" y="0"/>
          <a:ext cx="866775" cy="1524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En Vuelo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0</xdr:col>
      <xdr:colOff>0</xdr:colOff>
      <xdr:row>23</xdr:row>
      <xdr:rowOff>0</xdr:rowOff>
    </xdr:to>
    <xdr:sp>
      <xdr:nvSpPr>
        <xdr:cNvPr id="1" name="TextBox 1"/>
        <xdr:cNvSpPr txBox="1">
          <a:spLocks noChangeArrowheads="1"/>
        </xdr:cNvSpPr>
      </xdr:nvSpPr>
      <xdr:spPr>
        <a:xfrm>
          <a:off x="0" y="9382125"/>
          <a:ext cx="0" cy="0"/>
        </a:xfrm>
        <a:prstGeom prst="rect">
          <a:avLst/>
        </a:prstGeom>
        <a:solidFill>
          <a:srgbClr val="666699"/>
        </a:solidFill>
        <a:ln w="190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1</xdr:col>
      <xdr:colOff>361950</xdr:colOff>
      <xdr:row>0</xdr:row>
      <xdr:rowOff>228600</xdr:rowOff>
    </xdr:to>
    <xdr:sp macro="[0]!IraMenu">
      <xdr:nvSpPr>
        <xdr:cNvPr id="2" name="AutoShape 2"/>
        <xdr:cNvSpPr>
          <a:spLocks/>
        </xdr:cNvSpPr>
      </xdr:nvSpPr>
      <xdr:spPr>
        <a:xfrm>
          <a:off x="0" y="0"/>
          <a:ext cx="485775" cy="228600"/>
        </a:xfrm>
        <a:prstGeom prst="bevel">
          <a:avLst/>
        </a:prstGeom>
        <a:solidFill>
          <a:srgbClr val="0066CC"/>
        </a:solidFill>
        <a:ln w="19050" cmpd="sng">
          <a:noFill/>
        </a:ln>
      </xdr:spPr>
      <xdr:txBody>
        <a:bodyPr vertOverflow="clip" wrap="square" anchor="ctr"/>
        <a:p>
          <a:pPr algn="ctr">
            <a:defRPr/>
          </a:pPr>
          <a:r>
            <a:rPr lang="en-US" cap="none" sz="1000" b="0" i="0" u="none" baseline="0">
              <a:latin typeface="Arial"/>
              <a:ea typeface="Arial"/>
              <a:cs typeface="Arial"/>
            </a:rPr>
            <a:t>Menú</a:t>
          </a:r>
        </a:p>
      </xdr:txBody>
    </xdr:sp>
    <xdr:clientData fPrintsWithSheet="0"/>
  </xdr:twoCellAnchor>
  <xdr:twoCellAnchor editAs="absolute">
    <xdr:from>
      <xdr:col>16</xdr:col>
      <xdr:colOff>228600</xdr:colOff>
      <xdr:row>1</xdr:row>
      <xdr:rowOff>85725</xdr:rowOff>
    </xdr:from>
    <xdr:to>
      <xdr:col>20</xdr:col>
      <xdr:colOff>447675</xdr:colOff>
      <xdr:row>4</xdr:row>
      <xdr:rowOff>190500</xdr:rowOff>
    </xdr:to>
    <xdr:sp>
      <xdr:nvSpPr>
        <xdr:cNvPr id="3" name="AutoShape 3"/>
        <xdr:cNvSpPr>
          <a:spLocks/>
        </xdr:cNvSpPr>
      </xdr:nvSpPr>
      <xdr:spPr>
        <a:xfrm>
          <a:off x="6677025" y="733425"/>
          <a:ext cx="2924175" cy="1038225"/>
        </a:xfrm>
        <a:prstGeom prst="cloudCallout">
          <a:avLst>
            <a:gd name="adj1" fmla="val -47717"/>
            <a:gd name="adj2" fmla="val 63759"/>
          </a:avLst>
        </a:prstGeom>
        <a:solidFill>
          <a:srgbClr val="CCFFFF"/>
        </a:solidFill>
        <a:ln w="19050" cmpd="sng">
          <a:noFill/>
        </a:ln>
      </xdr:spPr>
      <xdr:txBody>
        <a:bodyPr vertOverflow="clip" wrap="square"/>
        <a:p>
          <a:pPr algn="ctr">
            <a:defRPr/>
          </a:pPr>
          <a:r>
            <a:rPr lang="en-US" cap="none" sz="1000" b="0" i="0" u="none" baseline="0">
              <a:latin typeface="Arial"/>
              <a:ea typeface="Arial"/>
              <a:cs typeface="Arial"/>
            </a:rPr>
            <a:t>Utiliza hojas adhesivas que se cortarán en el Campo de vuelo para pegar el número correspondiente en cada emisora</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4"/>
  <sheetViews>
    <sheetView showGridLines="0" showRowColHeaders="0" workbookViewId="0" topLeftCell="A1">
      <selection activeCell="A1" sqref="A1"/>
    </sheetView>
  </sheetViews>
  <sheetFormatPr defaultColWidth="11.421875" defaultRowHeight="12.75"/>
  <cols>
    <col min="1" max="1" width="125.57421875" style="0" customWidth="1"/>
  </cols>
  <sheetData>
    <row r="1" s="68" customFormat="1" ht="35.25" customHeight="1">
      <c r="A1" s="69" t="s">
        <v>98</v>
      </c>
    </row>
    <row r="2" s="68" customFormat="1" ht="154.5" customHeight="1">
      <c r="A2" s="70" t="s">
        <v>97</v>
      </c>
    </row>
    <row r="3" s="68" customFormat="1" ht="154.5" customHeight="1">
      <c r="A3" s="70" t="s">
        <v>95</v>
      </c>
    </row>
    <row r="4" ht="102">
      <c r="A4" s="70" t="s">
        <v>96</v>
      </c>
    </row>
  </sheetData>
  <sheetProtection password="9F93" sheet="1" objects="1" scenarios="1"/>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
  <dimension ref="A1:O50"/>
  <sheetViews>
    <sheetView showGridLines="0" showRowColHeaders="0" tabSelected="1" workbookViewId="0" topLeftCell="A1">
      <selection activeCell="M23" sqref="M23"/>
    </sheetView>
  </sheetViews>
  <sheetFormatPr defaultColWidth="11.421875" defaultRowHeight="12.75"/>
  <cols>
    <col min="1" max="1" width="16.00390625" style="0" customWidth="1"/>
    <col min="2" max="2" width="4.421875" style="0" customWidth="1"/>
  </cols>
  <sheetData>
    <row r="1" spans="1:15" ht="12.75">
      <c r="A1" s="9">
        <v>39676</v>
      </c>
      <c r="B1" s="1"/>
      <c r="C1" s="1"/>
      <c r="D1" s="1"/>
      <c r="E1" s="1"/>
      <c r="F1" s="1"/>
      <c r="G1" s="1"/>
      <c r="H1" s="1"/>
      <c r="I1" s="1"/>
      <c r="J1" s="1"/>
      <c r="K1" s="1"/>
      <c r="L1" s="1"/>
      <c r="M1" s="1"/>
      <c r="N1" s="1"/>
      <c r="O1" s="1"/>
    </row>
    <row r="2" spans="1:15" ht="12.75">
      <c r="A2" s="1"/>
      <c r="B2" s="1"/>
      <c r="C2" s="1"/>
      <c r="D2" s="1"/>
      <c r="E2" s="1"/>
      <c r="F2" s="1"/>
      <c r="G2" s="1"/>
      <c r="H2" s="1"/>
      <c r="I2" s="1"/>
      <c r="J2" s="1"/>
      <c r="K2" s="1"/>
      <c r="L2" s="1"/>
      <c r="M2" s="1"/>
      <c r="N2" s="1"/>
      <c r="O2" s="1"/>
    </row>
    <row r="3" spans="1:15" ht="12.75">
      <c r="A3" s="1"/>
      <c r="B3" s="1"/>
      <c r="C3" s="1"/>
      <c r="D3" s="1"/>
      <c r="E3" s="1"/>
      <c r="F3" s="1"/>
      <c r="G3" s="1"/>
      <c r="H3" s="1"/>
      <c r="I3" s="1"/>
      <c r="J3" s="1"/>
      <c r="K3" s="1"/>
      <c r="L3" s="1"/>
      <c r="M3" s="1"/>
      <c r="N3" s="1"/>
      <c r="O3" s="1"/>
    </row>
    <row r="4" spans="1:15" ht="12.75">
      <c r="A4" s="1"/>
      <c r="B4" s="1"/>
      <c r="C4" s="1"/>
      <c r="D4" s="1"/>
      <c r="E4" s="1"/>
      <c r="F4" s="1"/>
      <c r="G4" s="1"/>
      <c r="H4" s="1"/>
      <c r="I4" s="1"/>
      <c r="J4" s="1"/>
      <c r="K4" s="1"/>
      <c r="L4" s="1"/>
      <c r="M4" s="1"/>
      <c r="N4" s="1"/>
      <c r="O4" s="1"/>
    </row>
    <row r="5" spans="1:15" ht="12.75">
      <c r="A5" s="1"/>
      <c r="B5" s="1"/>
      <c r="C5" s="1"/>
      <c r="D5" s="1"/>
      <c r="E5" s="1"/>
      <c r="F5" s="1"/>
      <c r="G5" s="1"/>
      <c r="H5" s="1"/>
      <c r="I5" s="1"/>
      <c r="J5" s="1"/>
      <c r="K5" s="1"/>
      <c r="L5" s="1"/>
      <c r="M5" s="1"/>
      <c r="N5" s="1"/>
      <c r="O5" s="1"/>
    </row>
    <row r="6" spans="1:15" ht="12.75">
      <c r="A6" s="1"/>
      <c r="B6" s="1"/>
      <c r="C6" s="1"/>
      <c r="D6" s="1"/>
      <c r="E6" s="1"/>
      <c r="F6" s="1"/>
      <c r="G6" s="1"/>
      <c r="H6" s="1"/>
      <c r="I6" s="1"/>
      <c r="J6" s="1"/>
      <c r="K6" s="1"/>
      <c r="L6" s="1"/>
      <c r="M6" s="1"/>
      <c r="N6" s="1"/>
      <c r="O6" s="1"/>
    </row>
    <row r="7" spans="1:15" ht="12.75">
      <c r="A7" s="1"/>
      <c r="B7" s="1"/>
      <c r="C7" s="1"/>
      <c r="D7" s="1"/>
      <c r="E7" s="1"/>
      <c r="F7" s="1"/>
      <c r="G7" s="1"/>
      <c r="H7" s="1"/>
      <c r="I7" s="1"/>
      <c r="J7" s="1"/>
      <c r="K7" s="1"/>
      <c r="L7" s="1"/>
      <c r="M7" s="1"/>
      <c r="N7" s="1"/>
      <c r="O7" s="1"/>
    </row>
    <row r="8" spans="1:15" ht="12.75">
      <c r="A8" s="1"/>
      <c r="B8" s="1"/>
      <c r="C8" s="1"/>
      <c r="D8" s="1"/>
      <c r="E8" s="1"/>
      <c r="F8" s="1"/>
      <c r="G8" s="1"/>
      <c r="H8" s="1"/>
      <c r="I8" s="1"/>
      <c r="J8" s="1"/>
      <c r="K8" s="1"/>
      <c r="L8" s="1"/>
      <c r="M8" s="1"/>
      <c r="N8" s="1"/>
      <c r="O8" s="1"/>
    </row>
    <row r="9" spans="1:15" ht="12.75">
      <c r="A9" s="1"/>
      <c r="B9" s="1"/>
      <c r="C9" s="1"/>
      <c r="D9" s="1"/>
      <c r="E9" s="1"/>
      <c r="F9" s="1"/>
      <c r="G9" s="1"/>
      <c r="H9" s="1"/>
      <c r="I9" s="1"/>
      <c r="J9" s="1"/>
      <c r="K9" s="1"/>
      <c r="L9" s="1"/>
      <c r="M9" s="1"/>
      <c r="N9" s="1"/>
      <c r="O9" s="1"/>
    </row>
    <row r="10" spans="1:15" ht="12.75">
      <c r="A10" s="1"/>
      <c r="B10" s="1"/>
      <c r="C10" s="1"/>
      <c r="D10" s="1"/>
      <c r="E10" s="1"/>
      <c r="F10" s="1"/>
      <c r="G10" s="1"/>
      <c r="H10" s="1"/>
      <c r="I10" s="1"/>
      <c r="J10" s="1"/>
      <c r="K10" s="1"/>
      <c r="L10" s="1"/>
      <c r="M10" s="1"/>
      <c r="N10" s="1"/>
      <c r="O10" s="1"/>
    </row>
    <row r="11" spans="1:15" ht="12.75">
      <c r="A11" s="1"/>
      <c r="B11" s="1"/>
      <c r="C11" s="1"/>
      <c r="D11" s="1"/>
      <c r="E11" s="1"/>
      <c r="F11" s="1"/>
      <c r="G11" s="1"/>
      <c r="H11" s="1"/>
      <c r="I11" s="1"/>
      <c r="J11" s="1"/>
      <c r="K11" s="1"/>
      <c r="L11" s="1"/>
      <c r="M11" s="1"/>
      <c r="N11" s="1"/>
      <c r="O11" s="1"/>
    </row>
    <row r="12" spans="1:15" ht="12.75">
      <c r="A12" s="1"/>
      <c r="B12" s="1"/>
      <c r="C12" s="1"/>
      <c r="D12" s="1"/>
      <c r="E12" s="1"/>
      <c r="F12" s="1"/>
      <c r="G12" s="1"/>
      <c r="H12" s="1"/>
      <c r="I12" s="1"/>
      <c r="J12" s="1"/>
      <c r="K12" s="1"/>
      <c r="L12" s="1"/>
      <c r="M12" s="1"/>
      <c r="N12" s="1"/>
      <c r="O12" s="1"/>
    </row>
    <row r="13" spans="1:15" ht="12.75" customHeight="1">
      <c r="A13" s="7"/>
      <c r="B13" s="8"/>
      <c r="C13" s="8"/>
      <c r="D13" s="8"/>
      <c r="E13" s="8"/>
      <c r="F13" s="8"/>
      <c r="G13" s="8"/>
      <c r="H13" s="8"/>
      <c r="I13" s="1"/>
      <c r="J13" s="1"/>
      <c r="K13" s="1"/>
      <c r="L13" s="1"/>
      <c r="M13" s="1"/>
      <c r="N13" s="1"/>
      <c r="O13" s="1"/>
    </row>
    <row r="14" spans="1:15" ht="12.75">
      <c r="A14" s="8"/>
      <c r="B14" s="8"/>
      <c r="C14" s="8"/>
      <c r="D14" s="8"/>
      <c r="E14" s="8"/>
      <c r="F14" s="8"/>
      <c r="G14" s="8"/>
      <c r="H14" s="8"/>
      <c r="I14" s="1"/>
      <c r="J14" s="1"/>
      <c r="K14" s="1"/>
      <c r="L14" s="1"/>
      <c r="M14" s="1"/>
      <c r="N14" s="1"/>
      <c r="O14" s="1"/>
    </row>
    <row r="15" spans="1:15" ht="12.75">
      <c r="A15" s="8"/>
      <c r="B15" s="8"/>
      <c r="C15" s="8"/>
      <c r="D15" s="8"/>
      <c r="E15" s="8"/>
      <c r="F15" s="8"/>
      <c r="G15" s="8"/>
      <c r="H15" s="8"/>
      <c r="I15" s="1"/>
      <c r="J15" s="1"/>
      <c r="K15" s="1"/>
      <c r="L15" s="1"/>
      <c r="M15" s="1"/>
      <c r="N15" s="1"/>
      <c r="O15" s="1"/>
    </row>
    <row r="16" spans="1:15" ht="12.75">
      <c r="A16" s="8"/>
      <c r="B16" s="8"/>
      <c r="C16" s="8"/>
      <c r="D16" s="8"/>
      <c r="E16" s="8"/>
      <c r="F16" s="8"/>
      <c r="G16" s="8"/>
      <c r="H16" s="8"/>
      <c r="I16" s="1"/>
      <c r="J16" s="1"/>
      <c r="K16" s="1"/>
      <c r="L16" s="1"/>
      <c r="M16" s="1"/>
      <c r="N16" s="1"/>
      <c r="O16" s="1"/>
    </row>
    <row r="17" spans="1:15" ht="14.25" customHeight="1">
      <c r="A17" s="8"/>
      <c r="B17" s="8"/>
      <c r="C17" s="8"/>
      <c r="D17" s="8"/>
      <c r="E17" s="8"/>
      <c r="F17" s="8"/>
      <c r="G17" s="8"/>
      <c r="H17" s="8"/>
      <c r="I17" s="1"/>
      <c r="J17" s="1"/>
      <c r="K17" s="1"/>
      <c r="L17" s="1"/>
      <c r="M17" s="1"/>
      <c r="N17" s="1"/>
      <c r="O17" s="1"/>
    </row>
    <row r="18" spans="1:15" ht="13.5" thickBot="1">
      <c r="A18" s="8"/>
      <c r="B18" s="8"/>
      <c r="C18" s="8"/>
      <c r="D18" s="8"/>
      <c r="E18" s="8"/>
      <c r="F18" s="11"/>
      <c r="G18" s="11"/>
      <c r="H18" s="11"/>
      <c r="I18" s="5"/>
      <c r="J18" s="5"/>
      <c r="K18" s="5"/>
      <c r="L18" s="5"/>
      <c r="M18" s="5"/>
      <c r="N18" s="5"/>
      <c r="O18" s="1"/>
    </row>
    <row r="19" spans="1:15" ht="13.5" customHeight="1" thickTop="1">
      <c r="A19" s="8"/>
      <c r="B19" s="8"/>
      <c r="C19" s="8"/>
      <c r="D19" s="8"/>
      <c r="E19" s="71" t="s">
        <v>99</v>
      </c>
      <c r="F19" s="72"/>
      <c r="G19" s="72"/>
      <c r="H19" s="72"/>
      <c r="I19" s="72"/>
      <c r="J19" s="73"/>
      <c r="K19" s="83"/>
      <c r="L19" s="84"/>
      <c r="M19" s="84"/>
      <c r="N19" s="84"/>
      <c r="O19" s="1"/>
    </row>
    <row r="20" spans="1:15" ht="12.75" customHeight="1">
      <c r="A20" s="8"/>
      <c r="B20" s="8"/>
      <c r="C20" s="8"/>
      <c r="D20" s="8"/>
      <c r="E20" s="74"/>
      <c r="F20" s="75"/>
      <c r="G20" s="75"/>
      <c r="H20" s="75"/>
      <c r="I20" s="75"/>
      <c r="J20" s="76"/>
      <c r="K20" s="83"/>
      <c r="L20" s="84"/>
      <c r="M20" s="84"/>
      <c r="N20" s="84"/>
      <c r="O20" s="1"/>
    </row>
    <row r="21" spans="1:15" ht="12.75" customHeight="1">
      <c r="A21" s="8"/>
      <c r="B21" s="8"/>
      <c r="C21" s="8"/>
      <c r="D21" s="8"/>
      <c r="E21" s="74"/>
      <c r="F21" s="75"/>
      <c r="G21" s="75"/>
      <c r="H21" s="75"/>
      <c r="I21" s="75"/>
      <c r="J21" s="76"/>
      <c r="K21" s="83"/>
      <c r="L21" s="84"/>
      <c r="M21" s="84"/>
      <c r="N21" s="84"/>
      <c r="O21" s="1"/>
    </row>
    <row r="22" spans="1:15" ht="12.75" customHeight="1">
      <c r="A22" s="8"/>
      <c r="B22" s="8"/>
      <c r="C22" s="8"/>
      <c r="D22" s="8"/>
      <c r="E22" s="74"/>
      <c r="F22" s="75"/>
      <c r="G22" s="75"/>
      <c r="H22" s="75"/>
      <c r="I22" s="75"/>
      <c r="J22" s="76"/>
      <c r="K22" s="10"/>
      <c r="L22" s="10"/>
      <c r="M22" s="10"/>
      <c r="N22" s="5"/>
      <c r="O22" s="1"/>
    </row>
    <row r="23" spans="1:15" ht="46.5" customHeight="1">
      <c r="A23" s="8"/>
      <c r="B23" s="8"/>
      <c r="C23" s="8"/>
      <c r="D23" s="8"/>
      <c r="E23" s="74"/>
      <c r="F23" s="75"/>
      <c r="G23" s="75"/>
      <c r="H23" s="75"/>
      <c r="I23" s="75"/>
      <c r="J23" s="76"/>
      <c r="K23" s="10"/>
      <c r="L23" s="10"/>
      <c r="M23" s="10"/>
      <c r="N23" s="5"/>
      <c r="O23" s="1"/>
    </row>
    <row r="24" spans="1:15" ht="47.25" customHeight="1">
      <c r="A24" s="8"/>
      <c r="B24" s="8"/>
      <c r="C24" s="8"/>
      <c r="D24" s="8"/>
      <c r="E24" s="74"/>
      <c r="F24" s="75"/>
      <c r="G24" s="75"/>
      <c r="H24" s="75"/>
      <c r="I24" s="75"/>
      <c r="J24" s="76"/>
      <c r="K24" s="10"/>
      <c r="L24" s="10"/>
      <c r="M24" s="10"/>
      <c r="N24" s="5"/>
      <c r="O24" s="1"/>
    </row>
    <row r="25" spans="1:15" ht="12.75" customHeight="1">
      <c r="A25" s="8"/>
      <c r="B25" s="8"/>
      <c r="C25" s="8"/>
      <c r="D25" s="8"/>
      <c r="E25" s="74"/>
      <c r="F25" s="75"/>
      <c r="G25" s="75"/>
      <c r="H25" s="75"/>
      <c r="I25" s="75"/>
      <c r="J25" s="76"/>
      <c r="K25" s="10"/>
      <c r="L25" s="10"/>
      <c r="M25" s="10"/>
      <c r="N25" s="5"/>
      <c r="O25" s="1"/>
    </row>
    <row r="26" spans="1:15" ht="12.75" customHeight="1" thickBot="1">
      <c r="A26" s="8"/>
      <c r="B26" s="8"/>
      <c r="C26" s="8"/>
      <c r="D26" s="8"/>
      <c r="E26" s="77"/>
      <c r="F26" s="78"/>
      <c r="G26" s="78"/>
      <c r="H26" s="78"/>
      <c r="I26" s="78"/>
      <c r="J26" s="79"/>
      <c r="K26" s="10"/>
      <c r="L26" s="10"/>
      <c r="M26" s="10"/>
      <c r="N26" s="5"/>
      <c r="O26" s="1"/>
    </row>
    <row r="27" spans="1:15" ht="12.75" customHeight="1" thickBot="1" thickTop="1">
      <c r="A27" s="8"/>
      <c r="B27" s="8"/>
      <c r="C27" s="8"/>
      <c r="D27" s="8"/>
      <c r="E27" s="8"/>
      <c r="F27" s="11"/>
      <c r="G27" s="10"/>
      <c r="H27" s="10"/>
      <c r="I27" s="10"/>
      <c r="J27" s="10"/>
      <c r="K27" s="10"/>
      <c r="L27" s="10"/>
      <c r="M27" s="10"/>
      <c r="N27" s="5"/>
      <c r="O27" s="1"/>
    </row>
    <row r="28" spans="1:15" ht="12.75" customHeight="1" thickBot="1" thickTop="1">
      <c r="A28" s="8"/>
      <c r="B28" s="8"/>
      <c r="C28" s="8"/>
      <c r="D28" s="8"/>
      <c r="E28" s="80" t="s">
        <v>100</v>
      </c>
      <c r="F28" s="81"/>
      <c r="G28" s="81"/>
      <c r="H28" s="81"/>
      <c r="I28" s="81"/>
      <c r="J28" s="82"/>
      <c r="K28" s="12"/>
      <c r="L28" s="12"/>
      <c r="M28" s="10"/>
      <c r="N28" s="5"/>
      <c r="O28" s="1"/>
    </row>
    <row r="29" spans="1:15" ht="12.75" customHeight="1" hidden="1">
      <c r="A29" s="8"/>
      <c r="B29" s="14"/>
      <c r="C29" s="8"/>
      <c r="D29" s="8"/>
      <c r="E29" s="8"/>
      <c r="F29" s="11"/>
      <c r="G29" s="10"/>
      <c r="H29" s="10"/>
      <c r="I29" s="10"/>
      <c r="J29" s="10"/>
      <c r="K29" s="10"/>
      <c r="L29" s="10"/>
      <c r="M29" s="10"/>
      <c r="N29" s="5"/>
      <c r="O29" s="1"/>
    </row>
    <row r="30" spans="1:15" ht="15" customHeight="1" thickTop="1">
      <c r="A30" s="8"/>
      <c r="B30" s="15"/>
      <c r="C30" s="8"/>
      <c r="D30" s="8"/>
      <c r="E30" s="8"/>
      <c r="F30" s="11"/>
      <c r="G30" s="10"/>
      <c r="H30" s="10"/>
      <c r="I30" s="10"/>
      <c r="J30" s="13" t="s">
        <v>4</v>
      </c>
      <c r="K30" s="10"/>
      <c r="L30" s="10"/>
      <c r="M30" s="10"/>
      <c r="N30" s="5"/>
      <c r="O30" s="1"/>
    </row>
    <row r="31" spans="1:15" ht="12.75" customHeight="1" hidden="1">
      <c r="A31" s="8"/>
      <c r="B31" s="14"/>
      <c r="C31" s="8"/>
      <c r="D31" s="8"/>
      <c r="E31" s="8"/>
      <c r="F31" s="11"/>
      <c r="G31" s="10"/>
      <c r="H31" s="10"/>
      <c r="I31" s="10"/>
      <c r="J31" s="10"/>
      <c r="K31" s="10"/>
      <c r="L31" s="10"/>
      <c r="M31" s="10"/>
      <c r="N31" s="5"/>
      <c r="O31" s="1"/>
    </row>
    <row r="32" spans="1:15" ht="12.75" customHeight="1">
      <c r="A32" s="8"/>
      <c r="B32" s="14"/>
      <c r="C32" s="8"/>
      <c r="D32" s="8"/>
      <c r="E32" s="8"/>
      <c r="F32" s="11"/>
      <c r="G32" s="10"/>
      <c r="H32" s="10"/>
      <c r="I32" s="10"/>
      <c r="J32" s="10"/>
      <c r="K32" s="10"/>
      <c r="L32" s="10"/>
      <c r="M32" s="10"/>
      <c r="N32" s="5"/>
      <c r="O32" s="1"/>
    </row>
    <row r="33" spans="1:15" ht="12.75" customHeight="1" hidden="1">
      <c r="A33" s="8"/>
      <c r="B33" s="14"/>
      <c r="C33" s="8"/>
      <c r="D33" s="8"/>
      <c r="E33" s="8"/>
      <c r="F33" s="8"/>
      <c r="G33" s="10"/>
      <c r="H33" s="10"/>
      <c r="I33" s="10"/>
      <c r="J33" s="10"/>
      <c r="K33" s="10"/>
      <c r="L33" s="10"/>
      <c r="M33" s="10"/>
      <c r="N33" s="1"/>
      <c r="O33" s="1"/>
    </row>
    <row r="34" spans="1:15" ht="12.75" customHeight="1">
      <c r="A34" s="8"/>
      <c r="B34" s="14"/>
      <c r="C34" s="8"/>
      <c r="D34" s="8"/>
      <c r="E34" s="8"/>
      <c r="F34" s="8"/>
      <c r="G34" s="10"/>
      <c r="H34" s="10"/>
      <c r="I34" s="10"/>
      <c r="J34" s="10"/>
      <c r="K34" s="10"/>
      <c r="L34" s="10"/>
      <c r="M34" s="10"/>
      <c r="N34" s="1"/>
      <c r="O34" s="1"/>
    </row>
    <row r="35" spans="1:15" ht="13.5" customHeight="1">
      <c r="A35" s="8"/>
      <c r="B35" s="8"/>
      <c r="C35" s="8"/>
      <c r="D35" s="8"/>
      <c r="E35" s="8"/>
      <c r="F35" s="8"/>
      <c r="G35" s="10"/>
      <c r="H35" s="10"/>
      <c r="I35" s="10"/>
      <c r="J35" s="10"/>
      <c r="K35" s="10"/>
      <c r="L35" s="10"/>
      <c r="M35" s="10"/>
      <c r="N35" s="1"/>
      <c r="O35" s="1"/>
    </row>
    <row r="36" spans="1:15" ht="12.75">
      <c r="A36" s="8"/>
      <c r="B36" s="8"/>
      <c r="C36" s="1"/>
      <c r="D36" s="8"/>
      <c r="E36" s="8"/>
      <c r="F36" s="8"/>
      <c r="G36" s="6"/>
      <c r="H36" s="8"/>
      <c r="I36" s="1"/>
      <c r="J36" s="1"/>
      <c r="K36" s="1"/>
      <c r="L36" s="1"/>
      <c r="M36" s="1"/>
      <c r="N36" s="1"/>
      <c r="O36" s="1"/>
    </row>
    <row r="37" spans="1:15" ht="12.75">
      <c r="A37" s="1"/>
      <c r="B37" s="1"/>
      <c r="C37" s="1"/>
      <c r="D37" s="1"/>
      <c r="E37" s="1"/>
      <c r="F37" s="1"/>
      <c r="G37" s="6"/>
      <c r="H37" s="8"/>
      <c r="I37" s="1"/>
      <c r="J37" s="1"/>
      <c r="K37" s="1"/>
      <c r="L37" s="1"/>
      <c r="M37" s="1"/>
      <c r="N37" s="1"/>
      <c r="O37" s="1"/>
    </row>
    <row r="38" spans="1:15" ht="12.75">
      <c r="A38" s="1"/>
      <c r="B38" s="1"/>
      <c r="C38" s="1"/>
      <c r="D38" s="1"/>
      <c r="E38" s="1"/>
      <c r="F38" s="1"/>
      <c r="G38" s="1"/>
      <c r="H38" s="1"/>
      <c r="I38" s="1"/>
      <c r="J38" s="1"/>
      <c r="K38" s="1"/>
      <c r="L38" s="1"/>
      <c r="M38" s="1"/>
      <c r="N38" s="1"/>
      <c r="O38" s="1"/>
    </row>
    <row r="39" spans="1:15" ht="12.75">
      <c r="A39" s="1"/>
      <c r="B39" s="1"/>
      <c r="C39" s="1"/>
      <c r="D39" s="1"/>
      <c r="E39" s="1"/>
      <c r="F39" s="1"/>
      <c r="G39" s="1"/>
      <c r="H39" s="1"/>
      <c r="I39" s="1"/>
      <c r="J39" s="1"/>
      <c r="K39" s="1"/>
      <c r="L39" s="1"/>
      <c r="M39" s="1"/>
      <c r="N39" s="1"/>
      <c r="O39" s="1"/>
    </row>
    <row r="40" spans="1:15" ht="12.75">
      <c r="A40" s="1"/>
      <c r="B40" s="1"/>
      <c r="C40" s="1"/>
      <c r="D40" s="1"/>
      <c r="E40" s="1"/>
      <c r="F40" s="1"/>
      <c r="G40" s="1"/>
      <c r="H40" s="1"/>
      <c r="I40" s="1"/>
      <c r="J40" s="1"/>
      <c r="K40" s="1"/>
      <c r="L40" s="1"/>
      <c r="M40" s="1"/>
      <c r="N40" s="1"/>
      <c r="O40" s="1"/>
    </row>
    <row r="41" spans="1:15" ht="12.75">
      <c r="A41" s="1"/>
      <c r="B41" s="1"/>
      <c r="C41" s="1"/>
      <c r="D41" s="1"/>
      <c r="E41" s="1"/>
      <c r="F41" s="1"/>
      <c r="G41" s="1"/>
      <c r="H41" s="1"/>
      <c r="I41" s="1"/>
      <c r="J41" s="1"/>
      <c r="K41" s="1"/>
      <c r="L41" s="1"/>
      <c r="M41" s="1"/>
      <c r="N41" s="1"/>
      <c r="O41" s="1"/>
    </row>
    <row r="42" spans="1:15" ht="12.75">
      <c r="A42" s="1"/>
      <c r="B42" s="1"/>
      <c r="C42" s="1"/>
      <c r="D42" s="1"/>
      <c r="E42" s="1"/>
      <c r="F42" s="1"/>
      <c r="G42" s="1"/>
      <c r="H42" s="1"/>
      <c r="I42" s="1"/>
      <c r="J42" s="1"/>
      <c r="K42" s="1"/>
      <c r="L42" s="1"/>
      <c r="M42" s="1"/>
      <c r="N42" s="1"/>
      <c r="O42" s="1"/>
    </row>
    <row r="43" spans="1:15" ht="12.75">
      <c r="A43" s="1"/>
      <c r="B43" s="1"/>
      <c r="C43" s="1"/>
      <c r="D43" s="1"/>
      <c r="E43" s="1"/>
      <c r="F43" s="1"/>
      <c r="G43" s="1"/>
      <c r="H43" s="1"/>
      <c r="I43" s="1"/>
      <c r="J43" s="1"/>
      <c r="K43" s="1"/>
      <c r="L43" s="1"/>
      <c r="M43" s="1"/>
      <c r="N43" s="1"/>
      <c r="O43" s="1"/>
    </row>
    <row r="44" spans="1:15" ht="12.75">
      <c r="A44" s="1"/>
      <c r="B44" s="1"/>
      <c r="C44" s="1"/>
      <c r="D44" s="1"/>
      <c r="E44" s="1"/>
      <c r="F44" s="1"/>
      <c r="G44" s="1"/>
      <c r="H44" s="1"/>
      <c r="I44" s="1"/>
      <c r="J44" s="1"/>
      <c r="K44" s="1"/>
      <c r="L44" s="1"/>
      <c r="M44" s="1"/>
      <c r="N44" s="1"/>
      <c r="O44" s="1"/>
    </row>
    <row r="45" spans="1:15" ht="12.75">
      <c r="A45" s="1"/>
      <c r="B45" s="1"/>
      <c r="C45" s="1"/>
      <c r="D45" s="1"/>
      <c r="E45" s="1"/>
      <c r="F45" s="1"/>
      <c r="G45" s="1"/>
      <c r="H45" s="1"/>
      <c r="I45" s="1"/>
      <c r="J45" s="1"/>
      <c r="K45" s="1"/>
      <c r="L45" s="1"/>
      <c r="M45" s="1"/>
      <c r="N45" s="1"/>
      <c r="O45" s="1"/>
    </row>
    <row r="46" spans="1:15" ht="12.75">
      <c r="A46" s="1"/>
      <c r="B46" s="1"/>
      <c r="C46" s="1"/>
      <c r="D46" s="1"/>
      <c r="E46" s="1"/>
      <c r="F46" s="1"/>
      <c r="G46" s="1"/>
      <c r="H46" s="1"/>
      <c r="I46" s="1"/>
      <c r="J46" s="1"/>
      <c r="K46" s="1"/>
      <c r="L46" s="1"/>
      <c r="M46" s="1"/>
      <c r="N46" s="1"/>
      <c r="O46" s="1"/>
    </row>
    <row r="47" spans="1:15" ht="12.75">
      <c r="A47" s="1"/>
      <c r="B47" s="1"/>
      <c r="C47" s="1"/>
      <c r="D47" s="1"/>
      <c r="E47" s="1"/>
      <c r="F47" s="1"/>
      <c r="G47" s="1"/>
      <c r="H47" s="1"/>
      <c r="I47" s="1"/>
      <c r="J47" s="1"/>
      <c r="K47" s="1"/>
      <c r="L47" s="1"/>
      <c r="M47" s="1"/>
      <c r="N47" s="1"/>
      <c r="O47" s="1"/>
    </row>
    <row r="48" spans="1:15" ht="12.75">
      <c r="A48" s="1"/>
      <c r="B48" s="1"/>
      <c r="C48" s="1"/>
      <c r="D48" s="1"/>
      <c r="E48" s="1"/>
      <c r="F48" s="1"/>
      <c r="G48" s="1"/>
      <c r="H48" s="1"/>
      <c r="I48" s="1"/>
      <c r="J48" s="1"/>
      <c r="K48" s="1"/>
      <c r="L48" s="1"/>
      <c r="M48" s="1"/>
      <c r="N48" s="1"/>
      <c r="O48" s="1"/>
    </row>
    <row r="49" spans="1:15" ht="12.75">
      <c r="A49" s="1"/>
      <c r="B49" s="1"/>
      <c r="C49" s="1"/>
      <c r="D49" s="1"/>
      <c r="E49" s="1"/>
      <c r="F49" s="1"/>
      <c r="G49" s="1"/>
      <c r="H49" s="1"/>
      <c r="I49" s="1"/>
      <c r="J49" s="1"/>
      <c r="K49" s="1"/>
      <c r="L49" s="1"/>
      <c r="M49" s="1"/>
      <c r="N49" s="1"/>
      <c r="O49" s="1"/>
    </row>
    <row r="50" spans="1:15" ht="12.75">
      <c r="A50" s="1"/>
      <c r="B50" s="1"/>
      <c r="C50" s="1"/>
      <c r="D50" s="1"/>
      <c r="E50" s="1"/>
      <c r="F50" s="1"/>
      <c r="G50" s="1"/>
      <c r="H50" s="1"/>
      <c r="I50" s="1"/>
      <c r="J50" s="1"/>
      <c r="K50" s="1"/>
      <c r="L50" s="1"/>
      <c r="M50" s="1"/>
      <c r="N50" s="1"/>
      <c r="O50" s="1"/>
    </row>
  </sheetData>
  <sheetProtection password="9F93" sheet="1" objects="1" scenarios="1"/>
  <mergeCells count="3">
    <mergeCell ref="E19:J26"/>
    <mergeCell ref="E28:J28"/>
    <mergeCell ref="K19:N21"/>
  </mergeCells>
  <conditionalFormatting sqref="K19:N21">
    <cfRule type="cellIs" priority="1" dxfId="0" operator="equal" stopIfTrue="1">
      <formula>"DESPROTEGIDO"</formula>
    </cfRule>
  </conditionalFormatting>
  <printOptions/>
  <pageMargins left="0.75" right="0.75" top="1" bottom="1"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19"/>
  <dimension ref="A1:AM33"/>
  <sheetViews>
    <sheetView showGridLines="0" showRowColHeaders="0" showZeros="0" workbookViewId="0" topLeftCell="A1">
      <selection activeCell="A1" sqref="A1"/>
    </sheetView>
  </sheetViews>
  <sheetFormatPr defaultColWidth="11.421875" defaultRowHeight="12.75"/>
  <cols>
    <col min="1" max="1" width="2.00390625" style="48" customWidth="1"/>
    <col min="2" max="2" width="8.421875" style="48" customWidth="1"/>
    <col min="3" max="3" width="3.140625" style="48" customWidth="1"/>
    <col min="4" max="4" width="0.9921875" style="48" customWidth="1"/>
    <col min="5" max="5" width="8.421875" style="48" customWidth="1"/>
    <col min="6" max="6" width="3.7109375" style="48" customWidth="1"/>
    <col min="7" max="7" width="0.9921875" style="48" customWidth="1"/>
    <col min="8" max="8" width="8.421875" style="48" customWidth="1"/>
    <col min="9" max="9" width="3.7109375" style="48" customWidth="1"/>
    <col min="10" max="10" width="0.9921875" style="48" customWidth="1"/>
    <col min="11" max="11" width="8.421875" style="48" customWidth="1"/>
    <col min="12" max="12" width="3.7109375" style="48" customWidth="1"/>
    <col min="13" max="13" width="0.9921875" style="48" customWidth="1"/>
    <col min="14" max="14" width="8.421875" style="48" customWidth="1"/>
    <col min="15" max="15" width="3.7109375" style="48" customWidth="1"/>
    <col min="16" max="16" width="0.9921875" style="48" customWidth="1"/>
    <col min="17" max="17" width="8.421875" style="48" customWidth="1"/>
    <col min="18" max="18" width="3.7109375" style="48" customWidth="1"/>
    <col min="19" max="19" width="0.9921875" style="48" customWidth="1"/>
    <col min="20" max="20" width="8.421875" style="48" customWidth="1"/>
    <col min="21" max="21" width="3.7109375" style="48" customWidth="1"/>
    <col min="22" max="22" width="0.9921875" style="48" customWidth="1"/>
    <col min="23" max="23" width="8.421875" style="48" customWidth="1"/>
    <col min="24" max="24" width="3.7109375" style="48" customWidth="1"/>
    <col min="25" max="25" width="0.9921875" style="48" customWidth="1"/>
    <col min="26" max="26" width="8.421875" style="48" customWidth="1"/>
    <col min="27" max="27" width="3.7109375" style="48" customWidth="1"/>
    <col min="28" max="28" width="0.9921875" style="48" customWidth="1"/>
    <col min="29" max="29" width="8.421875" style="48" customWidth="1"/>
    <col min="30" max="30" width="3.7109375" style="48" customWidth="1"/>
    <col min="31" max="31" width="2.7109375" style="48" customWidth="1"/>
    <col min="32" max="16384" width="11.421875" style="48" customWidth="1"/>
  </cols>
  <sheetData>
    <row r="1" spans="2:39" ht="23.25" customHeight="1">
      <c r="B1" s="85" t="s">
        <v>89</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7"/>
      <c r="AE1" s="49"/>
      <c r="AF1" s="49"/>
      <c r="AG1" s="49"/>
      <c r="AH1" s="49"/>
      <c r="AI1" s="49"/>
      <c r="AJ1" s="49"/>
      <c r="AK1" s="49"/>
      <c r="AL1" s="49"/>
      <c r="AM1" s="49"/>
    </row>
    <row r="2" spans="1:39" ht="12.75" customHeight="1" thickBot="1">
      <c r="A2" s="49"/>
      <c r="B2" s="49"/>
      <c r="C2" s="49"/>
      <c r="D2" s="50"/>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row>
    <row r="3" spans="1:39" ht="28.5" customHeight="1" thickTop="1">
      <c r="A3" s="49"/>
      <c r="B3" s="51">
        <f>+Frecuencias!C4</f>
        <v>1</v>
      </c>
      <c r="C3" s="52">
        <f>+Frecuencias!K4</f>
        <v>0</v>
      </c>
      <c r="D3" s="53"/>
      <c r="E3" s="51">
        <f>+Frecuencias!C5</f>
        <v>2</v>
      </c>
      <c r="F3" s="52">
        <f>+Frecuencias!K5</f>
        <v>0</v>
      </c>
      <c r="G3" s="53"/>
      <c r="H3" s="51">
        <f>+Frecuencias!C6</f>
        <v>3</v>
      </c>
      <c r="I3" s="52" t="str">
        <f>+Frecuencias!K6</f>
        <v>v</v>
      </c>
      <c r="J3" s="53"/>
      <c r="K3" s="51">
        <f>+Frecuencias!C7</f>
        <v>8</v>
      </c>
      <c r="L3" s="52" t="str">
        <f>+Frecuencias!K7</f>
        <v> </v>
      </c>
      <c r="M3" s="53"/>
      <c r="N3" s="51">
        <f>+Frecuencias!C8</f>
        <v>4</v>
      </c>
      <c r="O3" s="52">
        <f>+Frecuencias!K8</f>
        <v>0</v>
      </c>
      <c r="P3" s="53"/>
      <c r="Q3" s="51">
        <f>+Frecuencias!C9</f>
        <v>7</v>
      </c>
      <c r="R3" s="52" t="str">
        <f>+Frecuencias!K9</f>
        <v>v</v>
      </c>
      <c r="S3" s="53"/>
      <c r="T3" s="51">
        <f>+Frecuencias!C10</f>
        <v>9</v>
      </c>
      <c r="U3" s="52">
        <f>+Frecuencias!K10</f>
        <v>0</v>
      </c>
      <c r="V3" s="53"/>
      <c r="W3" s="51">
        <f>+Frecuencias!C11</f>
        <v>10</v>
      </c>
      <c r="X3" s="52" t="str">
        <f>+Frecuencias!K11</f>
        <v>v</v>
      </c>
      <c r="Y3" s="53"/>
      <c r="Z3" s="51">
        <f>+Frecuencias!C12</f>
        <v>11</v>
      </c>
      <c r="AA3" s="52">
        <f>+Frecuencias!K12</f>
        <v>0</v>
      </c>
      <c r="AB3" s="53"/>
      <c r="AC3" s="51">
        <f>+Frecuencias!C13</f>
        <v>19</v>
      </c>
      <c r="AD3" s="52" t="str">
        <f>+Frecuencias!K13</f>
        <v>v</v>
      </c>
      <c r="AE3" s="53"/>
      <c r="AF3" s="49"/>
      <c r="AG3" s="49"/>
      <c r="AH3" s="49"/>
      <c r="AI3" s="49"/>
      <c r="AJ3" s="49"/>
      <c r="AK3" s="49"/>
      <c r="AL3" s="49"/>
      <c r="AM3" s="49"/>
    </row>
    <row r="4" spans="1:39" ht="28.5" customHeight="1" thickBot="1">
      <c r="A4" s="49"/>
      <c r="B4" s="54">
        <f>+Frecuencias!F4</f>
        <v>35101</v>
      </c>
      <c r="C4" s="55" t="str">
        <f>+Frecuencias!B4</f>
        <v> </v>
      </c>
      <c r="D4" s="53"/>
      <c r="E4" s="54">
        <f>+Frecuencias!F5</f>
        <v>35102</v>
      </c>
      <c r="F4" s="55" t="str">
        <f>+Frecuencias!B5</f>
        <v> </v>
      </c>
      <c r="G4" s="53"/>
      <c r="H4" s="54">
        <f>+Frecuencias!F6</f>
        <v>35103</v>
      </c>
      <c r="I4" s="55" t="str">
        <f>+Frecuencias!B6</f>
        <v>C</v>
      </c>
      <c r="J4" s="53"/>
      <c r="K4" s="54">
        <f>+Frecuencias!F7</f>
        <v>35103</v>
      </c>
      <c r="L4" s="55" t="str">
        <f>+Frecuencias!B7</f>
        <v>C</v>
      </c>
      <c r="M4" s="53"/>
      <c r="N4" s="54">
        <f>+Frecuencias!F8</f>
        <v>35104</v>
      </c>
      <c r="O4" s="55" t="str">
        <f>+Frecuencias!B8</f>
        <v> </v>
      </c>
      <c r="P4" s="53"/>
      <c r="Q4" s="54">
        <f>+Frecuencias!F9</f>
        <v>35107</v>
      </c>
      <c r="R4" s="55" t="str">
        <f>+Frecuencias!B9</f>
        <v> </v>
      </c>
      <c r="S4" s="53"/>
      <c r="T4" s="54">
        <f>+Frecuencias!F10</f>
        <v>35109</v>
      </c>
      <c r="U4" s="55" t="str">
        <f>+Frecuencias!B10</f>
        <v> </v>
      </c>
      <c r="V4" s="53"/>
      <c r="W4" s="54">
        <f>+Frecuencias!F11</f>
        <v>35110</v>
      </c>
      <c r="X4" s="55" t="str">
        <f>+Frecuencias!B11</f>
        <v> </v>
      </c>
      <c r="Y4" s="53"/>
      <c r="Z4" s="54">
        <f>+Frecuencias!F12</f>
        <v>35111</v>
      </c>
      <c r="AA4" s="55" t="str">
        <f>+Frecuencias!B12</f>
        <v>C</v>
      </c>
      <c r="AB4" s="53"/>
      <c r="AC4" s="54">
        <f>+Frecuencias!F13</f>
        <v>35111</v>
      </c>
      <c r="AD4" s="55" t="str">
        <f>+Frecuencias!B13</f>
        <v>C</v>
      </c>
      <c r="AE4" s="53"/>
      <c r="AF4" s="49"/>
      <c r="AG4" s="49"/>
      <c r="AH4" s="49"/>
      <c r="AI4" s="49"/>
      <c r="AJ4" s="49"/>
      <c r="AK4" s="49"/>
      <c r="AL4" s="49"/>
      <c r="AM4" s="49"/>
    </row>
    <row r="5" spans="1:39" ht="6.75" customHeight="1" thickBot="1" thickTop="1">
      <c r="A5" s="49"/>
      <c r="B5" s="49"/>
      <c r="C5" s="49"/>
      <c r="D5" s="50"/>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row>
    <row r="6" spans="1:39" ht="28.5" customHeight="1" thickTop="1">
      <c r="A6" s="49"/>
      <c r="B6" s="51">
        <f>+Frecuencias!C14</f>
        <v>12</v>
      </c>
      <c r="C6" s="52">
        <f>+Frecuencias!K14</f>
        <v>0</v>
      </c>
      <c r="D6" s="53"/>
      <c r="E6" s="51">
        <f>+Frecuencias!C15</f>
        <v>14</v>
      </c>
      <c r="F6" s="52" t="str">
        <f>+Frecuencias!K15</f>
        <v> </v>
      </c>
      <c r="G6" s="53"/>
      <c r="H6" s="51">
        <f>+Frecuencias!C16</f>
        <v>13</v>
      </c>
      <c r="I6" s="52" t="str">
        <f>+Frecuencias!K16</f>
        <v>v</v>
      </c>
      <c r="J6" s="53"/>
      <c r="K6" s="51">
        <f>+Frecuencias!C17</f>
        <v>15</v>
      </c>
      <c r="L6" s="52">
        <f>+Frecuencias!K17</f>
        <v>0</v>
      </c>
      <c r="M6" s="53"/>
      <c r="N6" s="51">
        <f>+Frecuencias!C18</f>
        <v>16</v>
      </c>
      <c r="O6" s="52">
        <f>+Frecuencias!K18</f>
        <v>0</v>
      </c>
      <c r="P6" s="53"/>
      <c r="Q6" s="51">
        <f>+Frecuencias!C19</f>
        <v>17</v>
      </c>
      <c r="R6" s="52" t="str">
        <f>+Frecuencias!K19</f>
        <v>  </v>
      </c>
      <c r="S6" s="53"/>
      <c r="T6" s="51">
        <f>+Frecuencias!C20</f>
        <v>18</v>
      </c>
      <c r="U6" s="52">
        <f>+Frecuencias!K20</f>
        <v>0</v>
      </c>
      <c r="V6" s="53"/>
      <c r="W6" s="51">
        <f>+Frecuencias!C21</f>
        <v>5</v>
      </c>
      <c r="X6" s="52">
        <f>+Frecuencias!K21</f>
        <v>0</v>
      </c>
      <c r="Y6" s="53"/>
      <c r="Z6" s="51">
        <f>+Frecuencias!C22</f>
        <v>6</v>
      </c>
      <c r="AA6" s="52" t="str">
        <f>+Frecuencias!K22</f>
        <v>v</v>
      </c>
      <c r="AB6" s="53"/>
      <c r="AC6" s="51">
        <f>+Frecuencias!C23</f>
        <v>20</v>
      </c>
      <c r="AD6" s="52">
        <f>+Frecuencias!K23</f>
        <v>0</v>
      </c>
      <c r="AE6" s="53"/>
      <c r="AF6" s="49"/>
      <c r="AG6" s="49"/>
      <c r="AH6" s="49"/>
      <c r="AI6" s="49"/>
      <c r="AJ6" s="49"/>
      <c r="AK6" s="49"/>
      <c r="AL6" s="49"/>
      <c r="AM6" s="49"/>
    </row>
    <row r="7" spans="1:39" ht="28.5" customHeight="1" thickBot="1">
      <c r="A7" s="49"/>
      <c r="B7" s="54">
        <f>+Frecuencias!F14</f>
        <v>35112</v>
      </c>
      <c r="C7" s="55" t="str">
        <f>+Frecuencias!B14</f>
        <v> </v>
      </c>
      <c r="D7" s="53"/>
      <c r="E7" s="54">
        <f>+Frecuencias!F15</f>
        <v>35114</v>
      </c>
      <c r="F7" s="55" t="str">
        <f>+Frecuencias!B15</f>
        <v> </v>
      </c>
      <c r="G7" s="53"/>
      <c r="H7" s="54">
        <f>+Frecuencias!F16</f>
        <v>35115</v>
      </c>
      <c r="I7" s="55" t="str">
        <f>+Frecuencias!B16</f>
        <v>C</v>
      </c>
      <c r="J7" s="53"/>
      <c r="K7" s="54">
        <f>+Frecuencias!F17</f>
        <v>35115</v>
      </c>
      <c r="L7" s="55" t="str">
        <f>+Frecuencias!B17</f>
        <v>C</v>
      </c>
      <c r="M7" s="53"/>
      <c r="N7" s="54">
        <f>+Frecuencias!F18</f>
        <v>35116</v>
      </c>
      <c r="O7" s="55" t="str">
        <f>+Frecuencias!B18</f>
        <v> </v>
      </c>
      <c r="P7" s="53"/>
      <c r="Q7" s="54">
        <f>+Frecuencias!F19</f>
        <v>35117</v>
      </c>
      <c r="R7" s="55" t="str">
        <f>+Frecuencias!B19</f>
        <v> </v>
      </c>
      <c r="S7" s="53"/>
      <c r="T7" s="54">
        <f>+Frecuencias!F20</f>
        <v>35118</v>
      </c>
      <c r="U7" s="55" t="str">
        <f>+Frecuencias!B20</f>
        <v> </v>
      </c>
      <c r="V7" s="53"/>
      <c r="W7" s="54" t="str">
        <f>+Frecuencias!F21</f>
        <v>2.4</v>
      </c>
      <c r="X7" s="55" t="str">
        <f>+Frecuencias!B21</f>
        <v> </v>
      </c>
      <c r="Y7" s="53"/>
      <c r="Z7" s="54" t="str">
        <f>+Frecuencias!F22</f>
        <v>2.4</v>
      </c>
      <c r="AA7" s="55" t="str">
        <f>+Frecuencias!B22</f>
        <v> </v>
      </c>
      <c r="AB7" s="53"/>
      <c r="AC7" s="54" t="str">
        <f>+Frecuencias!F23</f>
        <v>2.4</v>
      </c>
      <c r="AD7" s="55" t="str">
        <f>+Frecuencias!B23</f>
        <v> </v>
      </c>
      <c r="AE7" s="53"/>
      <c r="AF7" s="49"/>
      <c r="AG7" s="49"/>
      <c r="AH7" s="49"/>
      <c r="AI7" s="49"/>
      <c r="AJ7" s="49"/>
      <c r="AK7" s="49"/>
      <c r="AL7" s="49"/>
      <c r="AM7" s="49"/>
    </row>
    <row r="8" spans="1:39" ht="6.75" customHeight="1" thickBot="1" thickTop="1">
      <c r="A8" s="49"/>
      <c r="B8" s="49"/>
      <c r="C8" s="49"/>
      <c r="D8" s="50"/>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row>
    <row r="9" spans="1:39" ht="28.5" customHeight="1" thickTop="1">
      <c r="A9" s="49"/>
      <c r="B9" s="51">
        <f>+Frecuencias!C24</f>
        <v>21</v>
      </c>
      <c r="C9" s="52">
        <f>+Frecuencias!K24</f>
        <v>0</v>
      </c>
      <c r="D9" s="53"/>
      <c r="E9" s="51">
        <f>+Frecuencias!C25</f>
        <v>22</v>
      </c>
      <c r="F9" s="52">
        <f>+Frecuencias!K25</f>
        <v>0</v>
      </c>
      <c r="G9" s="53"/>
      <c r="H9" s="51">
        <f>+Frecuencias!C26</f>
        <v>23</v>
      </c>
      <c r="I9" s="52">
        <f>+Frecuencias!K26</f>
        <v>0</v>
      </c>
      <c r="J9" s="53"/>
      <c r="K9" s="51">
        <f>+Frecuencias!C27</f>
        <v>24</v>
      </c>
      <c r="L9" s="52">
        <f>+Frecuencias!K27</f>
        <v>0</v>
      </c>
      <c r="M9" s="53"/>
      <c r="N9" s="51">
        <f>+Frecuencias!C28</f>
        <v>25</v>
      </c>
      <c r="O9" s="52">
        <f>+Frecuencias!K28</f>
        <v>0</v>
      </c>
      <c r="P9" s="53"/>
      <c r="Q9" s="51">
        <f>+Frecuencias!C29</f>
        <v>26</v>
      </c>
      <c r="R9" s="52">
        <f>+Frecuencias!K29</f>
        <v>0</v>
      </c>
      <c r="S9" s="53"/>
      <c r="T9" s="51">
        <f>+Frecuencias!C30</f>
        <v>27</v>
      </c>
      <c r="U9" s="52">
        <f>+Frecuencias!K30</f>
        <v>0</v>
      </c>
      <c r="V9" s="53"/>
      <c r="W9" s="51">
        <f>+Frecuencias!C31</f>
        <v>28</v>
      </c>
      <c r="X9" s="52">
        <f>+Frecuencias!K31</f>
        <v>0</v>
      </c>
      <c r="Y9" s="53"/>
      <c r="Z9" s="51">
        <f>+Frecuencias!C32</f>
        <v>29</v>
      </c>
      <c r="AA9" s="52">
        <f>+Frecuencias!K32</f>
        <v>0</v>
      </c>
      <c r="AB9" s="53"/>
      <c r="AC9" s="51">
        <f>+Frecuencias!C33</f>
        <v>30</v>
      </c>
      <c r="AD9" s="52">
        <f>+Frecuencias!K33</f>
        <v>0</v>
      </c>
      <c r="AE9" s="53"/>
      <c r="AF9" s="49"/>
      <c r="AG9" s="49"/>
      <c r="AH9" s="49"/>
      <c r="AI9" s="49"/>
      <c r="AJ9" s="49"/>
      <c r="AK9" s="49"/>
      <c r="AL9" s="49"/>
      <c r="AM9" s="49"/>
    </row>
    <row r="10" spans="1:39" ht="28.5" customHeight="1" thickBot="1">
      <c r="A10" s="49"/>
      <c r="B10" s="54" t="str">
        <f>+Frecuencias!F24</f>
        <v>2.4</v>
      </c>
      <c r="C10" s="55" t="str">
        <f>+Frecuencias!B24</f>
        <v> </v>
      </c>
      <c r="D10" s="53"/>
      <c r="E10" s="54">
        <f>+Frecuencias!F25</f>
        <v>0</v>
      </c>
      <c r="F10" s="55" t="str">
        <f>+Frecuencias!B25</f>
        <v> </v>
      </c>
      <c r="G10" s="53"/>
      <c r="H10" s="54">
        <f>+Frecuencias!F26</f>
        <v>0</v>
      </c>
      <c r="I10" s="55" t="str">
        <f>+Frecuencias!B26</f>
        <v> </v>
      </c>
      <c r="J10" s="53"/>
      <c r="K10" s="54">
        <f>+Frecuencias!F27</f>
        <v>0</v>
      </c>
      <c r="L10" s="55" t="str">
        <f>+Frecuencias!B27</f>
        <v> </v>
      </c>
      <c r="M10" s="53"/>
      <c r="N10" s="54">
        <f>+Frecuencias!F28</f>
        <v>0</v>
      </c>
      <c r="O10" s="55" t="str">
        <f>+Frecuencias!B28</f>
        <v> </v>
      </c>
      <c r="P10" s="53"/>
      <c r="Q10" s="54">
        <f>+Frecuencias!F29</f>
        <v>0</v>
      </c>
      <c r="R10" s="55" t="str">
        <f>+Frecuencias!B29</f>
        <v> </v>
      </c>
      <c r="S10" s="53"/>
      <c r="T10" s="54">
        <f>+Frecuencias!F30</f>
        <v>0</v>
      </c>
      <c r="U10" s="55" t="str">
        <f>+Frecuencias!B30</f>
        <v> </v>
      </c>
      <c r="V10" s="53"/>
      <c r="W10" s="54">
        <f>+Frecuencias!F31</f>
        <v>0</v>
      </c>
      <c r="X10" s="55" t="str">
        <f>+Frecuencias!B31</f>
        <v> </v>
      </c>
      <c r="Y10" s="53"/>
      <c r="Z10" s="54">
        <f>+Frecuencias!F32</f>
        <v>0</v>
      </c>
      <c r="AA10" s="55" t="str">
        <f>+Frecuencias!B32</f>
        <v> </v>
      </c>
      <c r="AB10" s="53"/>
      <c r="AC10" s="54">
        <f>+Frecuencias!F33</f>
        <v>0</v>
      </c>
      <c r="AD10" s="55" t="str">
        <f>+Frecuencias!B33</f>
        <v> </v>
      </c>
      <c r="AE10" s="53"/>
      <c r="AF10" s="49"/>
      <c r="AG10" s="49"/>
      <c r="AH10" s="49"/>
      <c r="AI10" s="49"/>
      <c r="AJ10" s="49"/>
      <c r="AK10" s="49"/>
      <c r="AL10" s="49"/>
      <c r="AM10" s="49"/>
    </row>
    <row r="11" spans="1:39" ht="6.75" customHeight="1" thickBot="1" thickTop="1">
      <c r="A11" s="49"/>
      <c r="B11" s="49"/>
      <c r="C11" s="49"/>
      <c r="D11" s="50"/>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row>
    <row r="12" spans="1:39" ht="28.5" customHeight="1" thickTop="1">
      <c r="A12" s="49"/>
      <c r="B12" s="51">
        <f>+Frecuencias!C34</f>
        <v>31</v>
      </c>
      <c r="C12" s="52">
        <f>+Frecuencias!K34</f>
        <v>0</v>
      </c>
      <c r="D12" s="53"/>
      <c r="E12" s="51">
        <f>+Frecuencias!C35</f>
        <v>32</v>
      </c>
      <c r="F12" s="52">
        <f>+Frecuencias!K35</f>
        <v>0</v>
      </c>
      <c r="G12" s="53"/>
      <c r="H12" s="51">
        <f>+Frecuencias!C36</f>
        <v>33</v>
      </c>
      <c r="I12" s="52">
        <f>+Frecuencias!K36</f>
        <v>0</v>
      </c>
      <c r="J12" s="53"/>
      <c r="K12" s="51">
        <f>+Frecuencias!C37</f>
        <v>34</v>
      </c>
      <c r="L12" s="52">
        <f>+Frecuencias!K37</f>
        <v>0</v>
      </c>
      <c r="M12" s="53"/>
      <c r="N12" s="51">
        <f>+Frecuencias!C38</f>
        <v>35</v>
      </c>
      <c r="O12" s="52">
        <f>+Frecuencias!K38</f>
        <v>0</v>
      </c>
      <c r="P12" s="53"/>
      <c r="Q12" s="51">
        <f>+Frecuencias!C39</f>
        <v>36</v>
      </c>
      <c r="R12" s="52">
        <f>+Frecuencias!K39</f>
        <v>0</v>
      </c>
      <c r="S12" s="53"/>
      <c r="T12" s="51">
        <f>+Frecuencias!C40</f>
        <v>37</v>
      </c>
      <c r="U12" s="52">
        <f>+Frecuencias!K40</f>
        <v>0</v>
      </c>
      <c r="V12" s="53"/>
      <c r="W12" s="51">
        <f>+Frecuencias!C41</f>
        <v>38</v>
      </c>
      <c r="X12" s="52">
        <f>+Frecuencias!K41</f>
        <v>0</v>
      </c>
      <c r="Y12" s="53"/>
      <c r="Z12" s="51">
        <f>+Frecuencias!C42</f>
        <v>39</v>
      </c>
      <c r="AA12" s="52">
        <f>+Frecuencias!K42</f>
        <v>0</v>
      </c>
      <c r="AB12" s="53"/>
      <c r="AC12" s="51">
        <f>+Frecuencias!C43</f>
        <v>40</v>
      </c>
      <c r="AD12" s="52">
        <f>+Frecuencias!K43</f>
        <v>0</v>
      </c>
      <c r="AE12" s="53"/>
      <c r="AF12" s="49"/>
      <c r="AG12" s="49"/>
      <c r="AH12" s="49"/>
      <c r="AI12" s="49"/>
      <c r="AJ12" s="49"/>
      <c r="AK12" s="49"/>
      <c r="AL12" s="49"/>
      <c r="AM12" s="49"/>
    </row>
    <row r="13" spans="1:39" ht="28.5" customHeight="1" thickBot="1">
      <c r="A13" s="49"/>
      <c r="B13" s="54">
        <f>+Frecuencias!F34</f>
        <v>0</v>
      </c>
      <c r="C13" s="55" t="str">
        <f>+Frecuencias!B34</f>
        <v> </v>
      </c>
      <c r="D13" s="53"/>
      <c r="E13" s="54">
        <f>+Frecuencias!F35</f>
        <v>0</v>
      </c>
      <c r="F13" s="55" t="str">
        <f>+Frecuencias!B35</f>
        <v> </v>
      </c>
      <c r="G13" s="53"/>
      <c r="H13" s="54">
        <f>+Frecuencias!F36</f>
        <v>0</v>
      </c>
      <c r="I13" s="55" t="str">
        <f>+Frecuencias!B36</f>
        <v> </v>
      </c>
      <c r="J13" s="53"/>
      <c r="K13" s="54">
        <f>+Frecuencias!F37</f>
        <v>0</v>
      </c>
      <c r="L13" s="55" t="str">
        <f>+Frecuencias!B37</f>
        <v> </v>
      </c>
      <c r="M13" s="53"/>
      <c r="N13" s="54">
        <f>+Frecuencias!F38</f>
        <v>0</v>
      </c>
      <c r="O13" s="55" t="str">
        <f>+Frecuencias!B38</f>
        <v> </v>
      </c>
      <c r="P13" s="53"/>
      <c r="Q13" s="54">
        <f>+Frecuencias!F39</f>
        <v>0</v>
      </c>
      <c r="R13" s="55" t="str">
        <f>+Frecuencias!B39</f>
        <v> </v>
      </c>
      <c r="S13" s="53"/>
      <c r="T13" s="54">
        <f>+Frecuencias!F40</f>
        <v>0</v>
      </c>
      <c r="U13" s="55" t="str">
        <f>+Frecuencias!B40</f>
        <v> </v>
      </c>
      <c r="V13" s="53"/>
      <c r="W13" s="54">
        <f>+Frecuencias!F41</f>
        <v>0</v>
      </c>
      <c r="X13" s="55" t="str">
        <f>+Frecuencias!B41</f>
        <v> </v>
      </c>
      <c r="Y13" s="53"/>
      <c r="Z13" s="54">
        <f>+Frecuencias!F42</f>
        <v>0</v>
      </c>
      <c r="AA13" s="55" t="str">
        <f>+Frecuencias!B42</f>
        <v> </v>
      </c>
      <c r="AB13" s="53"/>
      <c r="AC13" s="54">
        <f>+Frecuencias!F43</f>
        <v>0</v>
      </c>
      <c r="AD13" s="55" t="str">
        <f>+Frecuencias!B43</f>
        <v> </v>
      </c>
      <c r="AE13" s="53"/>
      <c r="AF13" s="49"/>
      <c r="AG13" s="49"/>
      <c r="AH13" s="49"/>
      <c r="AI13" s="49"/>
      <c r="AJ13" s="49"/>
      <c r="AK13" s="49"/>
      <c r="AL13" s="49"/>
      <c r="AM13" s="49"/>
    </row>
    <row r="14" spans="1:39" ht="6.75" customHeight="1" thickBot="1" thickTop="1">
      <c r="A14" s="49"/>
      <c r="B14" s="49"/>
      <c r="C14" s="49"/>
      <c r="D14" s="50"/>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row>
    <row r="15" spans="1:39" ht="28.5" customHeight="1" thickTop="1">
      <c r="A15" s="49"/>
      <c r="B15" s="51">
        <f>+Frecuencias!C44</f>
        <v>41</v>
      </c>
      <c r="C15" s="52">
        <f>+Frecuencias!K44</f>
        <v>0</v>
      </c>
      <c r="D15" s="53"/>
      <c r="E15" s="51">
        <f>+Frecuencias!C45</f>
        <v>42</v>
      </c>
      <c r="F15" s="52">
        <f>+Frecuencias!K45</f>
        <v>0</v>
      </c>
      <c r="G15" s="53"/>
      <c r="H15" s="51">
        <f>+Frecuencias!C46</f>
        <v>43</v>
      </c>
      <c r="I15" s="52">
        <f>+Frecuencias!K46</f>
        <v>0</v>
      </c>
      <c r="J15" s="53"/>
      <c r="K15" s="51">
        <f>+Frecuencias!C47</f>
        <v>44</v>
      </c>
      <c r="L15" s="52">
        <f>+Frecuencias!K47</f>
        <v>0</v>
      </c>
      <c r="M15" s="53"/>
      <c r="N15" s="51">
        <f>+Frecuencias!C48</f>
        <v>45</v>
      </c>
      <c r="O15" s="52">
        <f>+Frecuencias!K48</f>
        <v>0</v>
      </c>
      <c r="P15" s="53"/>
      <c r="Q15" s="51">
        <f>+Frecuencias!C49</f>
        <v>46</v>
      </c>
      <c r="R15" s="52">
        <f>+Frecuencias!K49</f>
        <v>0</v>
      </c>
      <c r="S15" s="53"/>
      <c r="T15" s="51">
        <f>+Frecuencias!C50</f>
        <v>47</v>
      </c>
      <c r="U15" s="52">
        <f>+Frecuencias!K50</f>
        <v>0</v>
      </c>
      <c r="V15" s="53"/>
      <c r="W15" s="51">
        <f>+Frecuencias!C51</f>
        <v>48</v>
      </c>
      <c r="X15" s="52">
        <f>+Frecuencias!K51</f>
        <v>0</v>
      </c>
      <c r="Y15" s="53"/>
      <c r="Z15" s="51">
        <f>+Frecuencias!C52</f>
        <v>49</v>
      </c>
      <c r="AA15" s="52">
        <f>+Frecuencias!K52</f>
        <v>0</v>
      </c>
      <c r="AB15" s="53"/>
      <c r="AC15" s="51">
        <f>+Frecuencias!C53</f>
        <v>50</v>
      </c>
      <c r="AD15" s="52">
        <f>+Frecuencias!K53</f>
        <v>0</v>
      </c>
      <c r="AE15" s="53"/>
      <c r="AF15" s="49"/>
      <c r="AG15" s="49"/>
      <c r="AH15" s="49"/>
      <c r="AI15" s="49"/>
      <c r="AJ15" s="49"/>
      <c r="AK15" s="49"/>
      <c r="AL15" s="49"/>
      <c r="AM15" s="49"/>
    </row>
    <row r="16" spans="1:39" ht="28.5" customHeight="1" thickBot="1">
      <c r="A16" s="49"/>
      <c r="B16" s="54">
        <f>+Frecuencias!F44</f>
        <v>0</v>
      </c>
      <c r="C16" s="55" t="str">
        <f>+Frecuencias!B44</f>
        <v> </v>
      </c>
      <c r="D16" s="53"/>
      <c r="E16" s="54">
        <f>+Frecuencias!F45</f>
        <v>0</v>
      </c>
      <c r="F16" s="55" t="str">
        <f>+Frecuencias!B45</f>
        <v> </v>
      </c>
      <c r="G16" s="53"/>
      <c r="H16" s="54">
        <f>+Frecuencias!F46</f>
        <v>0</v>
      </c>
      <c r="I16" s="55" t="str">
        <f>+Frecuencias!B46</f>
        <v> </v>
      </c>
      <c r="J16" s="53"/>
      <c r="K16" s="54">
        <f>+Frecuencias!F47</f>
        <v>0</v>
      </c>
      <c r="L16" s="55" t="str">
        <f>+Frecuencias!B47</f>
        <v> </v>
      </c>
      <c r="M16" s="53"/>
      <c r="N16" s="54">
        <f>+Frecuencias!F48</f>
        <v>0</v>
      </c>
      <c r="O16" s="55" t="str">
        <f>+Frecuencias!B48</f>
        <v> </v>
      </c>
      <c r="P16" s="53"/>
      <c r="Q16" s="54">
        <f>+Frecuencias!F49</f>
        <v>0</v>
      </c>
      <c r="R16" s="55" t="str">
        <f>+Frecuencias!B49</f>
        <v> </v>
      </c>
      <c r="S16" s="53"/>
      <c r="T16" s="54">
        <f>+Frecuencias!F50</f>
        <v>0</v>
      </c>
      <c r="U16" s="55" t="str">
        <f>+Frecuencias!B50</f>
        <v> </v>
      </c>
      <c r="V16" s="53"/>
      <c r="W16" s="54">
        <f>+Frecuencias!F51</f>
        <v>0</v>
      </c>
      <c r="X16" s="55" t="str">
        <f>+Frecuencias!B51</f>
        <v> </v>
      </c>
      <c r="Y16" s="53"/>
      <c r="Z16" s="54">
        <f>+Frecuencias!F52</f>
        <v>0</v>
      </c>
      <c r="AA16" s="55" t="str">
        <f>+Frecuencias!B52</f>
        <v> </v>
      </c>
      <c r="AB16" s="53"/>
      <c r="AC16" s="54">
        <f>+Frecuencias!F53</f>
        <v>0</v>
      </c>
      <c r="AD16" s="55" t="str">
        <f>+Frecuencias!B53</f>
        <v> </v>
      </c>
      <c r="AE16" s="53"/>
      <c r="AF16" s="49"/>
      <c r="AG16" s="49"/>
      <c r="AH16" s="49"/>
      <c r="AI16" s="49"/>
      <c r="AJ16" s="49"/>
      <c r="AK16" s="49"/>
      <c r="AL16" s="49"/>
      <c r="AM16" s="49"/>
    </row>
    <row r="17" spans="1:39" ht="6.75" customHeight="1" thickBot="1" thickTop="1">
      <c r="A17" s="49"/>
      <c r="B17" s="49"/>
      <c r="C17" s="49"/>
      <c r="D17" s="50"/>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row>
    <row r="18" spans="1:39" ht="28.5" customHeight="1" thickTop="1">
      <c r="A18" s="49"/>
      <c r="B18" s="51">
        <f>+Frecuencias!C54</f>
        <v>51</v>
      </c>
      <c r="C18" s="52">
        <f>+Frecuencias!K54</f>
        <v>0</v>
      </c>
      <c r="D18" s="53"/>
      <c r="E18" s="51">
        <f>+Frecuencias!C55</f>
        <v>52</v>
      </c>
      <c r="F18" s="52">
        <f>+Frecuencias!K55</f>
        <v>0</v>
      </c>
      <c r="G18" s="53"/>
      <c r="H18" s="51">
        <f>+Frecuencias!C56</f>
        <v>53</v>
      </c>
      <c r="I18" s="52">
        <f>+Frecuencias!K56</f>
        <v>0</v>
      </c>
      <c r="J18" s="53"/>
      <c r="K18" s="51">
        <f>+Frecuencias!C57</f>
        <v>54</v>
      </c>
      <c r="L18" s="52">
        <f>+Frecuencias!K57</f>
        <v>0</v>
      </c>
      <c r="M18" s="53"/>
      <c r="N18" s="51">
        <f>+Frecuencias!C58</f>
        <v>55</v>
      </c>
      <c r="O18" s="52">
        <f>+Frecuencias!K58</f>
        <v>0</v>
      </c>
      <c r="P18" s="53"/>
      <c r="Q18" s="51">
        <f>+Frecuencias!C59</f>
        <v>56</v>
      </c>
      <c r="R18" s="52">
        <f>+Frecuencias!K59</f>
        <v>0</v>
      </c>
      <c r="S18" s="53"/>
      <c r="T18" s="51">
        <f>+Frecuencias!C60</f>
        <v>57</v>
      </c>
      <c r="U18" s="52">
        <f>+Frecuencias!K60</f>
        <v>0</v>
      </c>
      <c r="V18" s="53"/>
      <c r="W18" s="51">
        <f>+Frecuencias!C61</f>
        <v>58</v>
      </c>
      <c r="X18" s="52">
        <f>+Frecuencias!K61</f>
        <v>0</v>
      </c>
      <c r="Y18" s="53"/>
      <c r="Z18" s="51">
        <f>+Frecuencias!C62</f>
        <v>59</v>
      </c>
      <c r="AA18" s="52">
        <f>+Frecuencias!K62</f>
        <v>0</v>
      </c>
      <c r="AB18" s="53"/>
      <c r="AC18" s="51">
        <f>+Frecuencias!C63</f>
        <v>60</v>
      </c>
      <c r="AD18" s="52">
        <f>+Frecuencias!K63</f>
        <v>0</v>
      </c>
      <c r="AE18" s="53"/>
      <c r="AF18" s="49"/>
      <c r="AG18" s="49"/>
      <c r="AH18" s="49"/>
      <c r="AI18" s="49"/>
      <c r="AJ18" s="49"/>
      <c r="AK18" s="49"/>
      <c r="AL18" s="49"/>
      <c r="AM18" s="49"/>
    </row>
    <row r="19" spans="1:39" ht="28.5" customHeight="1" thickBot="1">
      <c r="A19" s="49"/>
      <c r="B19" s="54">
        <f>+Frecuencias!F54</f>
        <v>0</v>
      </c>
      <c r="C19" s="55" t="str">
        <f>+Frecuencias!B54</f>
        <v> </v>
      </c>
      <c r="D19" s="53"/>
      <c r="E19" s="54">
        <f>+Frecuencias!F55</f>
        <v>0</v>
      </c>
      <c r="F19" s="55" t="str">
        <f>+Frecuencias!B55</f>
        <v> </v>
      </c>
      <c r="G19" s="53"/>
      <c r="H19" s="54">
        <f>+Frecuencias!F56</f>
        <v>0</v>
      </c>
      <c r="I19" s="55" t="str">
        <f>+Frecuencias!B56</f>
        <v> </v>
      </c>
      <c r="J19" s="53"/>
      <c r="K19" s="54">
        <f>+Frecuencias!F57</f>
        <v>0</v>
      </c>
      <c r="L19" s="55" t="str">
        <f>+Frecuencias!B57</f>
        <v> </v>
      </c>
      <c r="M19" s="53"/>
      <c r="N19" s="54">
        <f>+Frecuencias!F58</f>
        <v>0</v>
      </c>
      <c r="O19" s="55" t="str">
        <f>+Frecuencias!B58</f>
        <v> </v>
      </c>
      <c r="P19" s="53"/>
      <c r="Q19" s="54">
        <f>+Frecuencias!F59</f>
        <v>0</v>
      </c>
      <c r="R19" s="55" t="str">
        <f>+Frecuencias!B59</f>
        <v> </v>
      </c>
      <c r="S19" s="53"/>
      <c r="T19" s="54">
        <f>+Frecuencias!F60</f>
        <v>0</v>
      </c>
      <c r="U19" s="55" t="str">
        <f>+Frecuencias!B60</f>
        <v> </v>
      </c>
      <c r="V19" s="53"/>
      <c r="W19" s="54">
        <f>+Frecuencias!F61</f>
        <v>0</v>
      </c>
      <c r="X19" s="55" t="str">
        <f>+Frecuencias!B61</f>
        <v> </v>
      </c>
      <c r="Y19" s="53"/>
      <c r="Z19" s="54">
        <f>+Frecuencias!F62</f>
        <v>0</v>
      </c>
      <c r="AA19" s="55" t="str">
        <f>+Frecuencias!B62</f>
        <v> </v>
      </c>
      <c r="AB19" s="53"/>
      <c r="AC19" s="54">
        <f>+Frecuencias!F63</f>
        <v>0</v>
      </c>
      <c r="AD19" s="55" t="str">
        <f>+Frecuencias!B63</f>
        <v> </v>
      </c>
      <c r="AE19" s="53"/>
      <c r="AF19" s="49"/>
      <c r="AG19" s="49"/>
      <c r="AH19" s="49"/>
      <c r="AI19" s="49"/>
      <c r="AJ19" s="49"/>
      <c r="AK19" s="49"/>
      <c r="AL19" s="49"/>
      <c r="AM19" s="49"/>
    </row>
    <row r="20" spans="1:39" ht="6.75" customHeight="1" thickBot="1" thickTop="1">
      <c r="A20" s="49"/>
      <c r="B20" s="49"/>
      <c r="C20" s="49"/>
      <c r="D20" s="50"/>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row>
    <row r="21" spans="1:39" ht="28.5" customHeight="1" thickBot="1" thickTop="1">
      <c r="A21" s="49"/>
      <c r="B21" s="57"/>
      <c r="C21" s="58"/>
      <c r="D21" s="58"/>
      <c r="E21" s="58"/>
      <c r="F21" s="59" t="s">
        <v>90</v>
      </c>
      <c r="G21" s="60"/>
      <c r="H21" s="88">
        <f>+Frecuencias!G1</f>
        <v>6</v>
      </c>
      <c r="I21" s="89"/>
      <c r="J21" s="49"/>
      <c r="K21" s="61"/>
      <c r="L21" s="62"/>
      <c r="M21" s="62"/>
      <c r="N21" s="63"/>
      <c r="O21" s="63"/>
      <c r="P21" s="63"/>
      <c r="Q21" s="64"/>
      <c r="R21" s="64" t="s">
        <v>92</v>
      </c>
      <c r="S21" s="92">
        <f>+Frecuencias!H1</f>
        <v>6</v>
      </c>
      <c r="T21" s="92"/>
      <c r="U21" s="93"/>
      <c r="V21" s="49"/>
      <c r="W21" s="94" t="s">
        <v>94</v>
      </c>
      <c r="X21" s="95"/>
      <c r="Y21" s="95"/>
      <c r="Z21" s="95"/>
      <c r="AA21" s="95"/>
      <c r="AB21" s="95"/>
      <c r="AC21" s="90">
        <f>IF(+Frecuencias!J1=0,"CERO",+Frecuencias!J1)</f>
        <v>3</v>
      </c>
      <c r="AD21" s="91"/>
      <c r="AE21" s="49"/>
      <c r="AF21" s="49"/>
      <c r="AG21" s="49"/>
      <c r="AH21" s="49"/>
      <c r="AI21" s="49"/>
      <c r="AJ21" s="49"/>
      <c r="AK21" s="49"/>
      <c r="AL21" s="49"/>
      <c r="AM21" s="49"/>
    </row>
    <row r="22" spans="1:39" ht="11.25" customHeight="1" thickTop="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row>
    <row r="23" spans="1:39" ht="28.5" customHeight="1">
      <c r="A23" s="49"/>
      <c r="B23" s="49"/>
      <c r="C23" s="49"/>
      <c r="D23" s="49"/>
      <c r="E23" s="49"/>
      <c r="F23" s="49"/>
      <c r="G23" s="49"/>
      <c r="H23" s="50"/>
      <c r="I23" s="50"/>
      <c r="J23" s="50"/>
      <c r="K23" s="56"/>
      <c r="L23" s="50"/>
      <c r="M23" s="50"/>
      <c r="N23" s="50"/>
      <c r="O23" s="50"/>
      <c r="P23" s="49"/>
      <c r="Q23" s="49"/>
      <c r="R23" s="49"/>
      <c r="S23" s="49"/>
      <c r="T23" s="49"/>
      <c r="U23" s="49"/>
      <c r="V23" s="49"/>
      <c r="W23" s="49" t="s">
        <v>2</v>
      </c>
      <c r="X23" s="49"/>
      <c r="Y23" s="49"/>
      <c r="Z23" s="49"/>
      <c r="AA23" s="49"/>
      <c r="AB23" s="49"/>
      <c r="AC23" s="49"/>
      <c r="AD23" s="49"/>
      <c r="AE23" s="49"/>
      <c r="AF23" s="49"/>
      <c r="AG23" s="49"/>
      <c r="AH23" s="49"/>
      <c r="AI23" s="49"/>
      <c r="AJ23" s="49"/>
      <c r="AK23" s="49"/>
      <c r="AL23" s="49"/>
      <c r="AM23" s="49"/>
    </row>
    <row r="24" spans="1:39" ht="28.5" customHeight="1">
      <c r="A24" s="49"/>
      <c r="B24" s="49"/>
      <c r="C24" s="49"/>
      <c r="D24" s="49"/>
      <c r="E24" s="49"/>
      <c r="F24" s="49"/>
      <c r="G24" s="49"/>
      <c r="H24" s="50"/>
      <c r="I24" s="50"/>
      <c r="J24" s="50"/>
      <c r="K24" s="50"/>
      <c r="L24" s="50"/>
      <c r="M24" s="50"/>
      <c r="N24" s="50"/>
      <c r="O24" s="50"/>
      <c r="P24" s="49"/>
      <c r="Q24" s="49"/>
      <c r="R24" s="49"/>
      <c r="S24" s="49"/>
      <c r="T24" s="49"/>
      <c r="U24" s="49"/>
      <c r="V24" s="49"/>
      <c r="W24" s="49"/>
      <c r="X24" s="49"/>
      <c r="Y24" s="49"/>
      <c r="Z24" s="49"/>
      <c r="AA24" s="49"/>
      <c r="AB24" s="49"/>
      <c r="AC24" s="49"/>
      <c r="AD24" s="49"/>
      <c r="AE24" s="49"/>
      <c r="AF24" s="49"/>
      <c r="AG24" s="49"/>
      <c r="AH24" s="49"/>
      <c r="AI24" s="49"/>
      <c r="AJ24" s="49"/>
      <c r="AK24" s="49"/>
      <c r="AL24" s="49"/>
      <c r="AM24" s="49"/>
    </row>
    <row r="25" spans="1:39" ht="28.5" customHeight="1">
      <c r="A25" s="49"/>
      <c r="B25" s="49"/>
      <c r="C25" s="49"/>
      <c r="D25" s="49"/>
      <c r="E25" s="49"/>
      <c r="F25" s="49"/>
      <c r="G25" s="49"/>
      <c r="H25" s="50"/>
      <c r="I25" s="50"/>
      <c r="J25" s="50"/>
      <c r="K25" s="50"/>
      <c r="L25" s="50"/>
      <c r="M25" s="50"/>
      <c r="N25" s="50"/>
      <c r="O25" s="50"/>
      <c r="P25" s="49"/>
      <c r="Q25" s="49"/>
      <c r="R25" s="49"/>
      <c r="S25" s="49"/>
      <c r="T25" s="49"/>
      <c r="U25" s="49"/>
      <c r="V25" s="49"/>
      <c r="W25" s="49"/>
      <c r="X25" s="49"/>
      <c r="Y25" s="49"/>
      <c r="Z25" s="49"/>
      <c r="AA25" s="49"/>
      <c r="AB25" s="49"/>
      <c r="AC25" s="49"/>
      <c r="AD25" s="49"/>
      <c r="AE25" s="49"/>
      <c r="AF25" s="49"/>
      <c r="AG25" s="49"/>
      <c r="AH25" s="49"/>
      <c r="AI25" s="49"/>
      <c r="AJ25" s="49"/>
      <c r="AK25" s="49"/>
      <c r="AL25" s="49"/>
      <c r="AM25" s="49"/>
    </row>
    <row r="26" spans="1:39" ht="28.5" customHeight="1">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row>
    <row r="27" spans="1:39" ht="28.5" customHeight="1">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row>
    <row r="28" spans="1:39" ht="28.5" customHeight="1">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row>
    <row r="29" spans="1:39" ht="28.5" customHeigh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row>
    <row r="30" spans="1:39" ht="28.5"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row>
    <row r="31" spans="1:39" ht="28.5"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row>
    <row r="32" spans="1:39" ht="28.5"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row>
    <row r="33" spans="1:39" ht="28.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row>
    <row r="34" ht="28.5" customHeight="1"/>
    <row r="35" ht="28.5" customHeight="1"/>
  </sheetData>
  <sheetProtection password="9F93" sheet="1" objects="1" scenarios="1"/>
  <mergeCells count="5">
    <mergeCell ref="B1:AD1"/>
    <mergeCell ref="H21:I21"/>
    <mergeCell ref="AC21:AD21"/>
    <mergeCell ref="S21:U21"/>
    <mergeCell ref="W21:AB21"/>
  </mergeCells>
  <conditionalFormatting sqref="K23">
    <cfRule type="expression" priority="1" dxfId="1" stopIfTrue="1">
      <formula>AND(L24="C",L23="V")</formula>
    </cfRule>
  </conditionalFormatting>
  <conditionalFormatting sqref="W18 T18 B3 E3 H3 K3 N3 Q3 T3 W3 Z3 AC3 B6 E6 H6 K6 N6 Q6 T6 W6 Z6 AC6 B9 E9 H9 K9 N9 Q9 T9 W9 Z9 AC9 B12 E12 H12 K12 N12 Q12 T12 W12 Z12 AC12 B15 E15 H15 K15 N15 Q15 T15 W15 Z15 AC15 AC18 Z18 Q18 N18 K18 H18 E18 B18">
    <cfRule type="expression" priority="2" dxfId="2" stopIfTrue="1">
      <formula>AND(C4="C",C3="V")</formula>
    </cfRule>
    <cfRule type="expression" priority="3" dxfId="3" stopIfTrue="1">
      <formula>OR(B4=" ",B4=0)</formula>
    </cfRule>
  </conditionalFormatting>
  <conditionalFormatting sqref="I10 F10 C4 F4 I4 L4 O4 R4 U4 X4 AA4 AD4 C7 F7 I7 L7 O7 R7 U7 X7 AA7 AD7 C10 L10 O10 R10 U10 X10 AA10 AD10 C13 F13 I13 L13 O13 R13 U13 X13 AA13 AD13 C16 F16 I16 L16 O16 R16 U16 X16 AA16 AD16 C19 F19 I19 L19 O19 R19 U19 X19 AA19 AD19">
    <cfRule type="expression" priority="4" dxfId="4" stopIfTrue="1">
      <formula>AND(C4="C",C3="V")</formula>
    </cfRule>
    <cfRule type="cellIs" priority="5" dxfId="1" operator="equal" stopIfTrue="1">
      <formula>"C"</formula>
    </cfRule>
  </conditionalFormatting>
  <conditionalFormatting sqref="I3 F3 L3 O3 R3 U3 U12 X12 O12 AE12:AE13 AA12 X3 V3:V4 Y3:Y4 D3:D4 AB3:AB4 AE3:AE4 AA3 U6 AE18:AE19 X6 G3:G4 O6 AE6:AE7 AA6 C3 O15 L12 L18 S3:S4 J3:J4 F6 AE9:AE10 X18 X15 M3:M4 AD12 AE15:AE16 AD18 AA18 I6 AD6 AD9 P3:P4 AD3 F15 C12 F12 I12 C18 F18 I18 R18 I15 L15 O18 U15 U18 C15 R9 U9 X9 O9 AA9 L6 C9 F9 I9 C6 R6 L9 R12 R15 AA15 D6:D7 G6:G7 J6:J7 M6:M7 P6:P7 S6:S7 V6:V7 Y6:Y7 AB6:AB7 D9:D10 G9:G10 J9:J10 M9:M10 P9:P10 S9:S10 V9:V10 Y9:Y10 AB9:AB10 D12:D13 G12:G13 J12:J13 M12:M13 P12:P13 S12:S13 V12:V13 Y12:Y13 AB12:AB13 D15:D16 D18:D19 G15:G16 G18:G19 J15:J16 J18:J19 M15:M16 M18:M19 P15:P16 P18:P19 S18:S19 S15:S16 V15:V16 V18:V19 Y18:Y19 Y15:Y16 AB15:AB16 AB18:AB19 AD15">
    <cfRule type="cellIs" priority="6" dxfId="5" operator="equal" stopIfTrue="1">
      <formula>"V"</formula>
    </cfRule>
  </conditionalFormatting>
  <conditionalFormatting sqref="AC21">
    <cfRule type="cellIs" priority="7" dxfId="2" operator="between" stopIfTrue="1">
      <formula>1</formula>
      <formula>20</formula>
    </cfRule>
    <cfRule type="cellIs" priority="8" dxfId="6" operator="equal" stopIfTrue="1">
      <formula>"CERO"</formula>
    </cfRule>
  </conditionalFormatting>
  <conditionalFormatting sqref="W21:AB21">
    <cfRule type="expression" priority="9" dxfId="6" stopIfTrue="1">
      <formula>$AC$21="CERO"</formula>
    </cfRule>
    <cfRule type="expression" priority="10" dxfId="2" stopIfTrue="1">
      <formula>$AC$21=1</formula>
    </cfRule>
    <cfRule type="expression" priority="11" dxfId="2" stopIfTrue="1">
      <formula>$AC$21&gt;1</formula>
    </cfRule>
  </conditionalFormatting>
  <conditionalFormatting sqref="N10">
    <cfRule type="expression" priority="12" dxfId="7" stopIfTrue="1">
      <formula>AND(O10="C",O9="V")</formula>
    </cfRule>
    <cfRule type="expression" priority="13" dxfId="8" stopIfTrue="1">
      <formula>O10="C"</formula>
    </cfRule>
  </conditionalFormatting>
  <conditionalFormatting sqref="N7 Q7 T7 W7 Z7 AC7 K7 H7 E7 B7 B4 E4 H4 K4 N4 Q4 T4 W4 Z4 AC4 AC10 Z10 W10 T10 Q10 K10 H10 E10 B10 B13 E13 H13 K13 N13 Q13 T13 W13 Z13 AC13 AC16 Z16 W16 T16 Q16 N16 K16 H16 E16 B16 B19 E19 H19 K19 N19 Q19 T19 W19 Z19 AC19">
    <cfRule type="expression" priority="14" dxfId="7" stopIfTrue="1">
      <formula>AND(C4="C",C3="V")</formula>
    </cfRule>
    <cfRule type="expression" priority="15" dxfId="9" stopIfTrue="1">
      <formula>C4="C"</formula>
    </cfRule>
  </conditionalFormatting>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tabColor indexed="17"/>
  </sheetPr>
  <dimension ref="A1:P106"/>
  <sheetViews>
    <sheetView showGridLines="0" showRowColHeaders="0" workbookViewId="0" topLeftCell="A1">
      <pane xSplit="1" ySplit="3" topLeftCell="B4" activePane="bottomRight" state="frozen"/>
      <selection pane="topLeft" activeCell="A1" sqref="A1"/>
      <selection pane="topRight" activeCell="A1" sqref="A1"/>
      <selection pane="bottomLeft" activeCell="A1" sqref="A1"/>
      <selection pane="bottomRight" activeCell="B4" sqref="B4"/>
    </sheetView>
  </sheetViews>
  <sheetFormatPr defaultColWidth="11.421875" defaultRowHeight="12.75"/>
  <cols>
    <col min="1" max="1" width="15.7109375" style="2" customWidth="1"/>
    <col min="2" max="2" width="3.7109375" style="2" customWidth="1"/>
    <col min="3" max="3" width="3.8515625" style="2" customWidth="1"/>
    <col min="4" max="4" width="25.7109375" style="2" customWidth="1"/>
    <col min="5" max="5" width="9.140625" style="4" customWidth="1"/>
    <col min="6" max="6" width="8.00390625" style="31" customWidth="1"/>
    <col min="7" max="7" width="13.8515625" style="2" customWidth="1"/>
    <col min="8" max="8" width="5.140625" style="28" customWidth="1"/>
    <col min="9" max="9" width="10.7109375" style="2" customWidth="1"/>
    <col min="10" max="10" width="14.140625" style="2" customWidth="1"/>
    <col min="11" max="11" width="3.00390625" style="34" customWidth="1"/>
    <col min="12" max="12" width="31.7109375" style="2" customWidth="1"/>
    <col min="13" max="13" width="9.00390625" style="2" customWidth="1"/>
    <col min="14" max="14" width="70.28125" style="2" customWidth="1"/>
    <col min="15" max="18" width="11.421875" style="2" customWidth="1"/>
    <col min="19" max="27" width="4.00390625" style="2" customWidth="1"/>
    <col min="28" max="16384" width="11.421875" style="2" customWidth="1"/>
  </cols>
  <sheetData>
    <row r="1" spans="1:16" ht="44.25" customHeight="1">
      <c r="A1" s="96" t="s">
        <v>126</v>
      </c>
      <c r="B1" s="46"/>
      <c r="C1" s="19"/>
      <c r="D1" s="19"/>
      <c r="E1" s="40"/>
      <c r="F1" s="40"/>
      <c r="G1" s="67">
        <f>COUNTIF(K4:K78,"V")</f>
        <v>6</v>
      </c>
      <c r="H1" s="97">
        <f>COUNTIF(B4:B78,"C")</f>
        <v>6</v>
      </c>
      <c r="I1" s="98"/>
      <c r="J1" s="66">
        <f>COUNTIF(A4:A78,"¡Ojo! Repe volando")</f>
        <v>3</v>
      </c>
      <c r="K1" s="99" t="str">
        <f>IF(A1="Frecuencias Coincidentes","Pon V para los que van a volar",IF(A1="Entrada Pilotos","Para las 2.4 Ghz pon : 2 punto 4"," "))</f>
        <v>Pon V para los que van a volar</v>
      </c>
      <c r="L1" s="100"/>
      <c r="M1" s="65"/>
      <c r="N1" s="17"/>
      <c r="O1" s="17"/>
      <c r="P1" s="17"/>
    </row>
    <row r="2" spans="1:16" ht="0.75" customHeight="1" thickBot="1">
      <c r="A2" s="96"/>
      <c r="D2" s="16"/>
      <c r="E2" s="26"/>
      <c r="F2" s="29"/>
      <c r="G2" s="16"/>
      <c r="H2" s="16"/>
      <c r="I2" s="16"/>
      <c r="J2" s="3"/>
      <c r="K2" s="32"/>
      <c r="L2" s="3"/>
      <c r="M2" s="17"/>
      <c r="N2" s="17"/>
      <c r="O2" s="17"/>
      <c r="P2" s="17"/>
    </row>
    <row r="3" spans="1:16" s="4" customFormat="1" ht="14.25" customHeight="1" thickBot="1">
      <c r="A3" s="96"/>
      <c r="B3" s="35" t="s">
        <v>7</v>
      </c>
      <c r="C3" s="36" t="s">
        <v>3</v>
      </c>
      <c r="D3" s="36" t="s">
        <v>1</v>
      </c>
      <c r="E3" s="36" t="s">
        <v>16</v>
      </c>
      <c r="F3" s="37" t="s">
        <v>17</v>
      </c>
      <c r="G3" s="36" t="s">
        <v>0</v>
      </c>
      <c r="H3" s="36" t="s">
        <v>18</v>
      </c>
      <c r="I3" s="36" t="s">
        <v>5</v>
      </c>
      <c r="J3" s="38" t="s">
        <v>19</v>
      </c>
      <c r="K3" s="38" t="s">
        <v>20</v>
      </c>
      <c r="L3" s="39" t="s">
        <v>6</v>
      </c>
      <c r="M3" s="18"/>
      <c r="N3" s="18"/>
      <c r="O3" s="18"/>
      <c r="P3" s="18"/>
    </row>
    <row r="4" spans="1:16" s="23" customFormat="1" ht="15" customHeight="1">
      <c r="A4" s="41" t="str">
        <f aca="true" t="shared" si="0" ref="A4:A67">IF(AND(B4="C",K4="V"),"¡Ojo! Repe volando"," ")</f>
        <v> </v>
      </c>
      <c r="B4" s="20" t="str">
        <f>IF(F4="2.4"," ",IF(F4=" "," ",IF(F4=0," ",IF(OR((F4=F5),(F4=F3)),"C"," "))))</f>
        <v> </v>
      </c>
      <c r="C4" s="21">
        <v>1</v>
      </c>
      <c r="D4" s="102" t="s">
        <v>101</v>
      </c>
      <c r="E4" s="101" t="s">
        <v>122</v>
      </c>
      <c r="F4" s="104">
        <v>35101</v>
      </c>
      <c r="G4" s="102" t="s">
        <v>26</v>
      </c>
      <c r="H4" s="102">
        <v>333</v>
      </c>
      <c r="I4" s="102" t="s">
        <v>8</v>
      </c>
      <c r="J4" s="102" t="s">
        <v>47</v>
      </c>
      <c r="K4" s="47"/>
      <c r="L4" s="103" t="s">
        <v>68</v>
      </c>
      <c r="M4" s="45"/>
      <c r="N4" s="22"/>
      <c r="O4" s="25" t="s">
        <v>12</v>
      </c>
      <c r="P4" s="22"/>
    </row>
    <row r="5" spans="1:16" s="23" customFormat="1" ht="15" customHeight="1">
      <c r="A5" s="41" t="str">
        <f t="shared" si="0"/>
        <v> </v>
      </c>
      <c r="B5" s="20" t="str">
        <f aca="true" t="shared" si="1" ref="B5:B68">IF(F5="2.4"," ",IF(F5=" "," ",IF(F5=0," ",IF(OR((F5=F6),(F5=F4)),"C"," "))))</f>
        <v> </v>
      </c>
      <c r="C5" s="24">
        <v>2</v>
      </c>
      <c r="D5" s="102" t="s">
        <v>102</v>
      </c>
      <c r="E5" s="101" t="s">
        <v>123</v>
      </c>
      <c r="F5" s="104">
        <v>35102</v>
      </c>
      <c r="G5" s="102" t="s">
        <v>27</v>
      </c>
      <c r="H5" s="102">
        <v>2</v>
      </c>
      <c r="I5" s="102" t="s">
        <v>12</v>
      </c>
      <c r="J5" s="102" t="s">
        <v>48</v>
      </c>
      <c r="K5" s="47"/>
      <c r="L5" s="103" t="s">
        <v>69</v>
      </c>
      <c r="M5" s="45"/>
      <c r="N5" s="22"/>
      <c r="O5" s="25" t="s">
        <v>8</v>
      </c>
      <c r="P5" s="22"/>
    </row>
    <row r="6" spans="1:16" s="23" customFormat="1" ht="15" customHeight="1">
      <c r="A6" s="41" t="str">
        <f t="shared" si="0"/>
        <v>¡Ojo! Repe volando</v>
      </c>
      <c r="B6" s="20" t="str">
        <f t="shared" si="1"/>
        <v>C</v>
      </c>
      <c r="C6" s="24">
        <v>3</v>
      </c>
      <c r="D6" s="102" t="s">
        <v>103</v>
      </c>
      <c r="E6" s="101" t="s">
        <v>124</v>
      </c>
      <c r="F6" s="104">
        <v>35103</v>
      </c>
      <c r="G6" s="102" t="s">
        <v>28</v>
      </c>
      <c r="H6" s="102">
        <v>3</v>
      </c>
      <c r="I6" s="102" t="s">
        <v>12</v>
      </c>
      <c r="J6" s="102" t="s">
        <v>49</v>
      </c>
      <c r="K6" s="47" t="s">
        <v>25</v>
      </c>
      <c r="L6" s="103" t="s">
        <v>70</v>
      </c>
      <c r="M6" s="45"/>
      <c r="N6" s="22"/>
      <c r="O6" s="25" t="s">
        <v>10</v>
      </c>
      <c r="P6" s="22"/>
    </row>
    <row r="7" spans="1:16" s="23" customFormat="1" ht="15" customHeight="1">
      <c r="A7" s="41" t="str">
        <f t="shared" si="0"/>
        <v> </v>
      </c>
      <c r="B7" s="20" t="str">
        <f t="shared" si="1"/>
        <v>C</v>
      </c>
      <c r="C7" s="24">
        <v>8</v>
      </c>
      <c r="D7" s="102" t="s">
        <v>108</v>
      </c>
      <c r="E7" s="101" t="s">
        <v>23</v>
      </c>
      <c r="F7" s="104">
        <v>35103</v>
      </c>
      <c r="G7" s="102" t="s">
        <v>33</v>
      </c>
      <c r="H7" s="102">
        <v>8</v>
      </c>
      <c r="I7" s="102" t="s">
        <v>11</v>
      </c>
      <c r="J7" s="102" t="s">
        <v>54</v>
      </c>
      <c r="K7" s="47" t="s">
        <v>2</v>
      </c>
      <c r="L7" s="103" t="s">
        <v>75</v>
      </c>
      <c r="M7" s="45"/>
      <c r="N7" s="22"/>
      <c r="O7" s="25" t="s">
        <v>11</v>
      </c>
      <c r="P7" s="22"/>
    </row>
    <row r="8" spans="1:16" s="23" customFormat="1" ht="15" customHeight="1">
      <c r="A8" s="41" t="str">
        <f t="shared" si="0"/>
        <v> </v>
      </c>
      <c r="B8" s="20" t="str">
        <f t="shared" si="1"/>
        <v> </v>
      </c>
      <c r="C8" s="24">
        <v>4</v>
      </c>
      <c r="D8" s="102" t="s">
        <v>104</v>
      </c>
      <c r="E8" s="101" t="s">
        <v>125</v>
      </c>
      <c r="F8" s="104">
        <v>35104</v>
      </c>
      <c r="G8" s="102" t="s">
        <v>29</v>
      </c>
      <c r="H8" s="102">
        <v>4</v>
      </c>
      <c r="I8" s="102" t="s">
        <v>12</v>
      </c>
      <c r="J8" s="102" t="s">
        <v>50</v>
      </c>
      <c r="K8" s="47"/>
      <c r="L8" s="103" t="s">
        <v>71</v>
      </c>
      <c r="M8" s="45"/>
      <c r="N8" s="22"/>
      <c r="O8" s="25" t="s">
        <v>13</v>
      </c>
      <c r="P8" s="22"/>
    </row>
    <row r="9" spans="1:16" s="23" customFormat="1" ht="15" customHeight="1">
      <c r="A9" s="41" t="str">
        <f t="shared" si="0"/>
        <v> </v>
      </c>
      <c r="B9" s="20" t="str">
        <f t="shared" si="1"/>
        <v> </v>
      </c>
      <c r="C9" s="24">
        <v>7</v>
      </c>
      <c r="D9" s="102" t="s">
        <v>107</v>
      </c>
      <c r="E9" s="101" t="s">
        <v>23</v>
      </c>
      <c r="F9" s="104">
        <v>35107</v>
      </c>
      <c r="G9" s="102" t="s">
        <v>32</v>
      </c>
      <c r="H9" s="102">
        <v>7</v>
      </c>
      <c r="I9" s="102" t="s">
        <v>12</v>
      </c>
      <c r="J9" s="102" t="s">
        <v>53</v>
      </c>
      <c r="K9" s="47" t="s">
        <v>25</v>
      </c>
      <c r="L9" s="103" t="s">
        <v>74</v>
      </c>
      <c r="M9" s="45"/>
      <c r="N9" s="22"/>
      <c r="O9" s="25" t="s">
        <v>14</v>
      </c>
      <c r="P9" s="22"/>
    </row>
    <row r="10" spans="1:16" s="23" customFormat="1" ht="15" customHeight="1">
      <c r="A10" s="41" t="str">
        <f t="shared" si="0"/>
        <v> </v>
      </c>
      <c r="B10" s="20" t="str">
        <f t="shared" si="1"/>
        <v> </v>
      </c>
      <c r="C10" s="24">
        <v>9</v>
      </c>
      <c r="D10" s="102" t="s">
        <v>109</v>
      </c>
      <c r="E10" s="101" t="s">
        <v>23</v>
      </c>
      <c r="F10" s="104">
        <v>35109</v>
      </c>
      <c r="G10" s="102" t="s">
        <v>34</v>
      </c>
      <c r="H10" s="102">
        <v>9</v>
      </c>
      <c r="I10" s="102" t="s">
        <v>11</v>
      </c>
      <c r="J10" s="102" t="s">
        <v>55</v>
      </c>
      <c r="K10" s="47"/>
      <c r="L10" s="103" t="s">
        <v>76</v>
      </c>
      <c r="M10" s="45"/>
      <c r="N10" s="22"/>
      <c r="O10" s="25" t="s">
        <v>15</v>
      </c>
      <c r="P10" s="22"/>
    </row>
    <row r="11" spans="1:16" s="23" customFormat="1" ht="15" customHeight="1">
      <c r="A11" s="41" t="str">
        <f t="shared" si="0"/>
        <v> </v>
      </c>
      <c r="B11" s="20" t="str">
        <f t="shared" si="1"/>
        <v> </v>
      </c>
      <c r="C11" s="24">
        <v>10</v>
      </c>
      <c r="D11" s="102" t="s">
        <v>110</v>
      </c>
      <c r="E11" s="101" t="s">
        <v>23</v>
      </c>
      <c r="F11" s="104">
        <v>35110</v>
      </c>
      <c r="G11" s="102" t="s">
        <v>35</v>
      </c>
      <c r="H11" s="102">
        <v>10</v>
      </c>
      <c r="I11" s="102" t="s">
        <v>11</v>
      </c>
      <c r="J11" s="102" t="s">
        <v>56</v>
      </c>
      <c r="K11" s="47" t="s">
        <v>25</v>
      </c>
      <c r="L11" s="103" t="s">
        <v>77</v>
      </c>
      <c r="M11" s="45"/>
      <c r="N11" s="22"/>
      <c r="O11" s="25" t="s">
        <v>9</v>
      </c>
      <c r="P11" s="22"/>
    </row>
    <row r="12" spans="1:16" s="23" customFormat="1" ht="15" customHeight="1">
      <c r="A12" s="41" t="str">
        <f t="shared" si="0"/>
        <v> </v>
      </c>
      <c r="B12" s="20" t="str">
        <f t="shared" si="1"/>
        <v>C</v>
      </c>
      <c r="C12" s="24">
        <v>11</v>
      </c>
      <c r="D12" s="102" t="s">
        <v>111</v>
      </c>
      <c r="E12" s="101" t="s">
        <v>23</v>
      </c>
      <c r="F12" s="104">
        <v>35111</v>
      </c>
      <c r="G12" s="102" t="s">
        <v>36</v>
      </c>
      <c r="H12" s="102">
        <v>11</v>
      </c>
      <c r="I12" s="102" t="s">
        <v>11</v>
      </c>
      <c r="J12" s="102" t="s">
        <v>57</v>
      </c>
      <c r="K12" s="47"/>
      <c r="L12" s="103" t="s">
        <v>78</v>
      </c>
      <c r="M12" s="45"/>
      <c r="N12" s="22"/>
      <c r="O12" s="25" t="s">
        <v>24</v>
      </c>
      <c r="P12" s="22"/>
    </row>
    <row r="13" spans="1:16" s="23" customFormat="1" ht="15" customHeight="1">
      <c r="A13" s="41" t="str">
        <f t="shared" si="0"/>
        <v>¡Ojo! Repe volando</v>
      </c>
      <c r="B13" s="20" t="str">
        <f t="shared" si="1"/>
        <v>C</v>
      </c>
      <c r="C13" s="24">
        <v>19</v>
      </c>
      <c r="D13" s="102" t="s">
        <v>119</v>
      </c>
      <c r="E13" s="101" t="s">
        <v>23</v>
      </c>
      <c r="F13" s="104">
        <v>35111</v>
      </c>
      <c r="G13" s="102" t="s">
        <v>44</v>
      </c>
      <c r="H13" s="102">
        <v>19</v>
      </c>
      <c r="I13" s="102" t="s">
        <v>15</v>
      </c>
      <c r="J13" s="102" t="s">
        <v>65</v>
      </c>
      <c r="K13" s="47" t="s">
        <v>25</v>
      </c>
      <c r="L13" s="103" t="s">
        <v>86</v>
      </c>
      <c r="M13" s="45"/>
      <c r="N13" s="22"/>
      <c r="O13" s="25"/>
      <c r="P13" s="22"/>
    </row>
    <row r="14" spans="1:16" s="23" customFormat="1" ht="15" customHeight="1">
      <c r="A14" s="41" t="str">
        <f t="shared" si="0"/>
        <v> </v>
      </c>
      <c r="B14" s="20" t="str">
        <f t="shared" si="1"/>
        <v> </v>
      </c>
      <c r="C14" s="24">
        <v>12</v>
      </c>
      <c r="D14" s="102" t="s">
        <v>112</v>
      </c>
      <c r="E14" s="101" t="s">
        <v>23</v>
      </c>
      <c r="F14" s="104">
        <v>35112</v>
      </c>
      <c r="G14" s="102" t="s">
        <v>37</v>
      </c>
      <c r="H14" s="102">
        <v>12</v>
      </c>
      <c r="I14" s="102" t="s">
        <v>11</v>
      </c>
      <c r="J14" s="102" t="s">
        <v>58</v>
      </c>
      <c r="K14" s="47"/>
      <c r="L14" s="103" t="s">
        <v>79</v>
      </c>
      <c r="M14" s="45"/>
      <c r="N14" s="22"/>
      <c r="O14" s="25"/>
      <c r="P14" s="22"/>
    </row>
    <row r="15" spans="1:16" s="23" customFormat="1" ht="15" customHeight="1">
      <c r="A15" s="41" t="str">
        <f t="shared" si="0"/>
        <v> </v>
      </c>
      <c r="B15" s="20" t="str">
        <f t="shared" si="1"/>
        <v> </v>
      </c>
      <c r="C15" s="24">
        <v>14</v>
      </c>
      <c r="D15" s="102" t="s">
        <v>114</v>
      </c>
      <c r="E15" s="101" t="s">
        <v>23</v>
      </c>
      <c r="F15" s="104">
        <v>35114</v>
      </c>
      <c r="G15" s="102" t="s">
        <v>39</v>
      </c>
      <c r="H15" s="102">
        <v>14</v>
      </c>
      <c r="I15" s="102" t="s">
        <v>11</v>
      </c>
      <c r="J15" s="102" t="s">
        <v>60</v>
      </c>
      <c r="K15" s="47" t="s">
        <v>2</v>
      </c>
      <c r="L15" s="103" t="s">
        <v>81</v>
      </c>
      <c r="M15" s="45"/>
      <c r="N15" s="22"/>
      <c r="O15" s="25"/>
      <c r="P15" s="22"/>
    </row>
    <row r="16" spans="1:16" s="23" customFormat="1" ht="15" customHeight="1">
      <c r="A16" s="41" t="str">
        <f t="shared" si="0"/>
        <v>¡Ojo! Repe volando</v>
      </c>
      <c r="B16" s="20" t="str">
        <f t="shared" si="1"/>
        <v>C</v>
      </c>
      <c r="C16" s="24">
        <v>13</v>
      </c>
      <c r="D16" s="102" t="s">
        <v>113</v>
      </c>
      <c r="E16" s="101" t="s">
        <v>23</v>
      </c>
      <c r="F16" s="104">
        <v>35115</v>
      </c>
      <c r="G16" s="102" t="s">
        <v>38</v>
      </c>
      <c r="H16" s="102">
        <v>13</v>
      </c>
      <c r="I16" s="102" t="s">
        <v>11</v>
      </c>
      <c r="J16" s="102" t="s">
        <v>59</v>
      </c>
      <c r="K16" s="47" t="s">
        <v>25</v>
      </c>
      <c r="L16" s="103" t="s">
        <v>80</v>
      </c>
      <c r="M16" s="45"/>
      <c r="N16" s="22"/>
      <c r="O16" s="25"/>
      <c r="P16" s="22"/>
    </row>
    <row r="17" spans="1:16" s="23" customFormat="1" ht="15" customHeight="1">
      <c r="A17" s="41" t="str">
        <f t="shared" si="0"/>
        <v> </v>
      </c>
      <c r="B17" s="20" t="str">
        <f t="shared" si="1"/>
        <v>C</v>
      </c>
      <c r="C17" s="24">
        <v>15</v>
      </c>
      <c r="D17" s="102" t="s">
        <v>115</v>
      </c>
      <c r="E17" s="101" t="s">
        <v>23</v>
      </c>
      <c r="F17" s="104">
        <v>35115</v>
      </c>
      <c r="G17" s="102" t="s">
        <v>40</v>
      </c>
      <c r="H17" s="102">
        <v>15</v>
      </c>
      <c r="I17" s="102" t="s">
        <v>11</v>
      </c>
      <c r="J17" s="102" t="s">
        <v>61</v>
      </c>
      <c r="K17" s="47"/>
      <c r="L17" s="103" t="s">
        <v>82</v>
      </c>
      <c r="M17" s="45"/>
      <c r="N17" s="22"/>
      <c r="O17" s="22"/>
      <c r="P17" s="22"/>
    </row>
    <row r="18" spans="1:16" s="23" customFormat="1" ht="15" customHeight="1">
      <c r="A18" s="41" t="str">
        <f t="shared" si="0"/>
        <v> </v>
      </c>
      <c r="B18" s="20" t="str">
        <f t="shared" si="1"/>
        <v> </v>
      </c>
      <c r="C18" s="24">
        <v>16</v>
      </c>
      <c r="D18" s="102" t="s">
        <v>116</v>
      </c>
      <c r="E18" s="101" t="s">
        <v>23</v>
      </c>
      <c r="F18" s="104">
        <v>35116</v>
      </c>
      <c r="G18" s="102" t="s">
        <v>41</v>
      </c>
      <c r="H18" s="102">
        <v>16</v>
      </c>
      <c r="I18" s="102" t="s">
        <v>11</v>
      </c>
      <c r="J18" s="102" t="s">
        <v>62</v>
      </c>
      <c r="K18" s="47"/>
      <c r="L18" s="103" t="s">
        <v>83</v>
      </c>
      <c r="M18" s="45"/>
      <c r="N18" s="22"/>
      <c r="O18" s="22"/>
      <c r="P18" s="22"/>
    </row>
    <row r="19" spans="1:16" s="23" customFormat="1" ht="15" customHeight="1">
      <c r="A19" s="41" t="str">
        <f t="shared" si="0"/>
        <v> </v>
      </c>
      <c r="B19" s="20" t="str">
        <f t="shared" si="1"/>
        <v> </v>
      </c>
      <c r="C19" s="24">
        <v>17</v>
      </c>
      <c r="D19" s="102" t="s">
        <v>117</v>
      </c>
      <c r="E19" s="101" t="s">
        <v>23</v>
      </c>
      <c r="F19" s="104">
        <v>35117</v>
      </c>
      <c r="G19" s="102" t="s">
        <v>42</v>
      </c>
      <c r="H19" s="102">
        <v>17</v>
      </c>
      <c r="I19" s="102" t="s">
        <v>15</v>
      </c>
      <c r="J19" s="102" t="s">
        <v>63</v>
      </c>
      <c r="K19" s="47" t="s">
        <v>93</v>
      </c>
      <c r="L19" s="103" t="s">
        <v>84</v>
      </c>
      <c r="M19" s="45"/>
      <c r="N19" s="22"/>
      <c r="O19" s="22"/>
      <c r="P19" s="22"/>
    </row>
    <row r="20" spans="1:16" s="23" customFormat="1" ht="15" customHeight="1">
      <c r="A20" s="41" t="str">
        <f t="shared" si="0"/>
        <v> </v>
      </c>
      <c r="B20" s="20" t="str">
        <f t="shared" si="1"/>
        <v> </v>
      </c>
      <c r="C20" s="24">
        <v>18</v>
      </c>
      <c r="D20" s="102" t="s">
        <v>118</v>
      </c>
      <c r="E20" s="101" t="s">
        <v>23</v>
      </c>
      <c r="F20" s="104">
        <v>35118</v>
      </c>
      <c r="G20" s="102" t="s">
        <v>43</v>
      </c>
      <c r="H20" s="102">
        <v>18</v>
      </c>
      <c r="I20" s="102" t="s">
        <v>15</v>
      </c>
      <c r="J20" s="102" t="s">
        <v>64</v>
      </c>
      <c r="K20" s="47"/>
      <c r="L20" s="103" t="s">
        <v>85</v>
      </c>
      <c r="M20" s="45"/>
      <c r="N20" s="22"/>
      <c r="O20" s="22"/>
      <c r="P20" s="22"/>
    </row>
    <row r="21" spans="1:16" s="23" customFormat="1" ht="15" customHeight="1">
      <c r="A21" s="41" t="str">
        <f t="shared" si="0"/>
        <v> </v>
      </c>
      <c r="B21" s="20" t="str">
        <f t="shared" si="1"/>
        <v> </v>
      </c>
      <c r="C21" s="24">
        <v>5</v>
      </c>
      <c r="D21" s="102" t="s">
        <v>105</v>
      </c>
      <c r="E21" s="101" t="s">
        <v>21</v>
      </c>
      <c r="F21" s="104" t="s">
        <v>91</v>
      </c>
      <c r="G21" s="102" t="s">
        <v>30</v>
      </c>
      <c r="H21" s="102">
        <v>5</v>
      </c>
      <c r="I21" s="102" t="s">
        <v>12</v>
      </c>
      <c r="J21" s="102" t="s">
        <v>51</v>
      </c>
      <c r="K21" s="47"/>
      <c r="L21" s="103" t="s">
        <v>72</v>
      </c>
      <c r="M21" s="45"/>
      <c r="N21" s="22"/>
      <c r="O21" s="22"/>
      <c r="P21" s="22"/>
    </row>
    <row r="22" spans="1:16" s="23" customFormat="1" ht="15" customHeight="1">
      <c r="A22" s="41" t="str">
        <f t="shared" si="0"/>
        <v> </v>
      </c>
      <c r="B22" s="20" t="str">
        <f t="shared" si="1"/>
        <v> </v>
      </c>
      <c r="C22" s="24">
        <v>6</v>
      </c>
      <c r="D22" s="102" t="s">
        <v>106</v>
      </c>
      <c r="E22" s="101" t="s">
        <v>22</v>
      </c>
      <c r="F22" s="104" t="s">
        <v>91</v>
      </c>
      <c r="G22" s="102" t="s">
        <v>31</v>
      </c>
      <c r="H22" s="102">
        <v>6</v>
      </c>
      <c r="I22" s="102" t="s">
        <v>12</v>
      </c>
      <c r="J22" s="102" t="s">
        <v>52</v>
      </c>
      <c r="K22" s="47" t="s">
        <v>25</v>
      </c>
      <c r="L22" s="103" t="s">
        <v>73</v>
      </c>
      <c r="M22" s="45"/>
      <c r="N22" s="22"/>
      <c r="O22" s="22"/>
      <c r="P22" s="22"/>
    </row>
    <row r="23" spans="1:16" s="23" customFormat="1" ht="15" customHeight="1">
      <c r="A23" s="41" t="str">
        <f t="shared" si="0"/>
        <v> </v>
      </c>
      <c r="B23" s="20" t="str">
        <f t="shared" si="1"/>
        <v> </v>
      </c>
      <c r="C23" s="24">
        <v>20</v>
      </c>
      <c r="D23" s="102" t="s">
        <v>120</v>
      </c>
      <c r="E23" s="101" t="s">
        <v>23</v>
      </c>
      <c r="F23" s="104" t="s">
        <v>91</v>
      </c>
      <c r="G23" s="102" t="s">
        <v>45</v>
      </c>
      <c r="H23" s="102">
        <v>20</v>
      </c>
      <c r="I23" s="102" t="s">
        <v>15</v>
      </c>
      <c r="J23" s="102" t="s">
        <v>66</v>
      </c>
      <c r="K23" s="47"/>
      <c r="L23" s="103" t="s">
        <v>87</v>
      </c>
      <c r="M23" s="45"/>
      <c r="N23" s="22"/>
      <c r="O23" s="22"/>
      <c r="P23" s="22"/>
    </row>
    <row r="24" spans="1:16" s="23" customFormat="1" ht="15" customHeight="1">
      <c r="A24" s="41" t="str">
        <f t="shared" si="0"/>
        <v> </v>
      </c>
      <c r="B24" s="20" t="str">
        <f t="shared" si="1"/>
        <v> </v>
      </c>
      <c r="C24" s="24">
        <v>21</v>
      </c>
      <c r="D24" s="102" t="s">
        <v>121</v>
      </c>
      <c r="E24" s="101" t="s">
        <v>23</v>
      </c>
      <c r="F24" s="104" t="s">
        <v>91</v>
      </c>
      <c r="G24" s="102" t="s">
        <v>46</v>
      </c>
      <c r="H24" s="102">
        <v>21</v>
      </c>
      <c r="I24" s="102" t="s">
        <v>15</v>
      </c>
      <c r="J24" s="102" t="s">
        <v>67</v>
      </c>
      <c r="K24" s="47"/>
      <c r="L24" s="103" t="s">
        <v>88</v>
      </c>
      <c r="M24" s="45"/>
      <c r="N24" s="22"/>
      <c r="O24" s="22"/>
      <c r="P24" s="22"/>
    </row>
    <row r="25" spans="1:16" s="23" customFormat="1" ht="15" customHeight="1">
      <c r="A25" s="41" t="str">
        <f t="shared" si="0"/>
        <v> </v>
      </c>
      <c r="B25" s="20" t="str">
        <f t="shared" si="1"/>
        <v> </v>
      </c>
      <c r="C25" s="24">
        <v>22</v>
      </c>
      <c r="D25" s="102"/>
      <c r="E25" s="101"/>
      <c r="F25" s="104"/>
      <c r="G25" s="102"/>
      <c r="H25" s="102"/>
      <c r="I25" s="102"/>
      <c r="J25" s="102"/>
      <c r="K25" s="47"/>
      <c r="L25" s="103"/>
      <c r="M25" s="45"/>
      <c r="N25" s="22"/>
      <c r="O25" s="22"/>
      <c r="P25" s="22"/>
    </row>
    <row r="26" spans="1:16" s="23" customFormat="1" ht="15" customHeight="1">
      <c r="A26" s="41" t="str">
        <f t="shared" si="0"/>
        <v> </v>
      </c>
      <c r="B26" s="20" t="str">
        <f t="shared" si="1"/>
        <v> </v>
      </c>
      <c r="C26" s="24">
        <v>23</v>
      </c>
      <c r="D26" s="102"/>
      <c r="E26" s="101"/>
      <c r="F26" s="104"/>
      <c r="G26" s="102"/>
      <c r="H26" s="102"/>
      <c r="I26" s="102"/>
      <c r="J26" s="102"/>
      <c r="K26" s="47"/>
      <c r="L26" s="103"/>
      <c r="M26" s="45"/>
      <c r="N26" s="22"/>
      <c r="O26" s="22"/>
      <c r="P26" s="22"/>
    </row>
    <row r="27" spans="1:16" s="23" customFormat="1" ht="15" customHeight="1">
      <c r="A27" s="41" t="str">
        <f t="shared" si="0"/>
        <v> </v>
      </c>
      <c r="B27" s="20" t="str">
        <f t="shared" si="1"/>
        <v> </v>
      </c>
      <c r="C27" s="24">
        <v>24</v>
      </c>
      <c r="D27" s="102"/>
      <c r="E27" s="101"/>
      <c r="F27" s="104"/>
      <c r="G27" s="102"/>
      <c r="H27" s="102"/>
      <c r="I27" s="102"/>
      <c r="J27" s="102"/>
      <c r="K27" s="47"/>
      <c r="L27" s="103"/>
      <c r="M27" s="45"/>
      <c r="N27" s="22"/>
      <c r="O27" s="22"/>
      <c r="P27" s="22"/>
    </row>
    <row r="28" spans="1:16" s="23" customFormat="1" ht="15" customHeight="1">
      <c r="A28" s="41" t="str">
        <f t="shared" si="0"/>
        <v> </v>
      </c>
      <c r="B28" s="20" t="str">
        <f t="shared" si="1"/>
        <v> </v>
      </c>
      <c r="C28" s="24">
        <v>25</v>
      </c>
      <c r="D28" s="102"/>
      <c r="E28" s="101"/>
      <c r="F28" s="104"/>
      <c r="G28" s="102"/>
      <c r="H28" s="102"/>
      <c r="I28" s="102"/>
      <c r="J28" s="102"/>
      <c r="K28" s="47"/>
      <c r="L28" s="103"/>
      <c r="M28" s="45"/>
      <c r="N28" s="22"/>
      <c r="O28" s="22"/>
      <c r="P28" s="22"/>
    </row>
    <row r="29" spans="1:16" s="23" customFormat="1" ht="15" customHeight="1">
      <c r="A29" s="41" t="str">
        <f t="shared" si="0"/>
        <v> </v>
      </c>
      <c r="B29" s="20" t="str">
        <f t="shared" si="1"/>
        <v> </v>
      </c>
      <c r="C29" s="24">
        <v>26</v>
      </c>
      <c r="D29" s="102"/>
      <c r="E29" s="101"/>
      <c r="F29" s="104"/>
      <c r="G29" s="102"/>
      <c r="H29" s="102"/>
      <c r="I29" s="102"/>
      <c r="J29" s="102"/>
      <c r="K29" s="47"/>
      <c r="L29" s="103"/>
      <c r="M29" s="45"/>
      <c r="N29" s="22"/>
      <c r="O29" s="22"/>
      <c r="P29" s="22"/>
    </row>
    <row r="30" spans="1:16" s="23" customFormat="1" ht="15" customHeight="1">
      <c r="A30" s="41" t="str">
        <f t="shared" si="0"/>
        <v> </v>
      </c>
      <c r="B30" s="20" t="str">
        <f t="shared" si="1"/>
        <v> </v>
      </c>
      <c r="C30" s="24">
        <v>27</v>
      </c>
      <c r="D30" s="102"/>
      <c r="E30" s="101"/>
      <c r="F30" s="104"/>
      <c r="G30" s="102"/>
      <c r="H30" s="102"/>
      <c r="I30" s="102"/>
      <c r="J30" s="102"/>
      <c r="K30" s="47"/>
      <c r="L30" s="103"/>
      <c r="M30" s="45"/>
      <c r="N30" s="22"/>
      <c r="O30" s="22"/>
      <c r="P30" s="22"/>
    </row>
    <row r="31" spans="1:16" s="23" customFormat="1" ht="15" customHeight="1">
      <c r="A31" s="41" t="str">
        <f t="shared" si="0"/>
        <v> </v>
      </c>
      <c r="B31" s="20" t="str">
        <f t="shared" si="1"/>
        <v> </v>
      </c>
      <c r="C31" s="24">
        <v>28</v>
      </c>
      <c r="D31" s="102"/>
      <c r="E31" s="101"/>
      <c r="F31" s="104"/>
      <c r="G31" s="102"/>
      <c r="H31" s="102"/>
      <c r="I31" s="102"/>
      <c r="J31" s="102"/>
      <c r="K31" s="47"/>
      <c r="L31" s="103"/>
      <c r="M31" s="45"/>
      <c r="N31" s="22"/>
      <c r="O31" s="22"/>
      <c r="P31" s="22"/>
    </row>
    <row r="32" spans="1:16" s="23" customFormat="1" ht="15" customHeight="1">
      <c r="A32" s="41" t="str">
        <f t="shared" si="0"/>
        <v> </v>
      </c>
      <c r="B32" s="20" t="str">
        <f t="shared" si="1"/>
        <v> </v>
      </c>
      <c r="C32" s="24">
        <v>29</v>
      </c>
      <c r="D32" s="102"/>
      <c r="E32" s="101"/>
      <c r="F32" s="104"/>
      <c r="G32" s="102"/>
      <c r="H32" s="102"/>
      <c r="I32" s="102"/>
      <c r="J32" s="102"/>
      <c r="K32" s="47"/>
      <c r="L32" s="103"/>
      <c r="M32" s="45"/>
      <c r="N32" s="22"/>
      <c r="O32" s="22"/>
      <c r="P32" s="22"/>
    </row>
    <row r="33" spans="1:16" s="23" customFormat="1" ht="15" customHeight="1">
      <c r="A33" s="41" t="str">
        <f t="shared" si="0"/>
        <v> </v>
      </c>
      <c r="B33" s="20" t="str">
        <f t="shared" si="1"/>
        <v> </v>
      </c>
      <c r="C33" s="24">
        <v>30</v>
      </c>
      <c r="D33" s="102"/>
      <c r="E33" s="101"/>
      <c r="F33" s="104"/>
      <c r="G33" s="102"/>
      <c r="H33" s="102"/>
      <c r="I33" s="102"/>
      <c r="J33" s="102"/>
      <c r="K33" s="47"/>
      <c r="L33" s="103"/>
      <c r="M33" s="45"/>
      <c r="N33" s="22"/>
      <c r="O33" s="22"/>
      <c r="P33" s="22"/>
    </row>
    <row r="34" spans="1:16" s="23" customFormat="1" ht="15" customHeight="1">
      <c r="A34" s="41" t="str">
        <f t="shared" si="0"/>
        <v> </v>
      </c>
      <c r="B34" s="20" t="str">
        <f t="shared" si="1"/>
        <v> </v>
      </c>
      <c r="C34" s="24">
        <v>31</v>
      </c>
      <c r="D34" s="102"/>
      <c r="E34" s="101"/>
      <c r="F34" s="104"/>
      <c r="G34" s="102"/>
      <c r="H34" s="102"/>
      <c r="I34" s="102"/>
      <c r="J34" s="102"/>
      <c r="K34" s="47"/>
      <c r="L34" s="103"/>
      <c r="M34" s="45"/>
      <c r="N34" s="22"/>
      <c r="O34" s="22"/>
      <c r="P34" s="22"/>
    </row>
    <row r="35" spans="1:16" s="23" customFormat="1" ht="15" customHeight="1">
      <c r="A35" s="41"/>
      <c r="B35" s="20" t="str">
        <f t="shared" si="1"/>
        <v> </v>
      </c>
      <c r="C35" s="24">
        <v>32</v>
      </c>
      <c r="D35" s="102"/>
      <c r="E35" s="101"/>
      <c r="F35" s="104"/>
      <c r="G35" s="102"/>
      <c r="H35" s="102"/>
      <c r="I35" s="102"/>
      <c r="J35" s="102"/>
      <c r="K35" s="47"/>
      <c r="L35" s="103"/>
      <c r="M35" s="45"/>
      <c r="N35" s="22"/>
      <c r="O35" s="22"/>
      <c r="P35" s="22"/>
    </row>
    <row r="36" spans="1:16" s="23" customFormat="1" ht="15" customHeight="1">
      <c r="A36" s="41" t="str">
        <f t="shared" si="0"/>
        <v> </v>
      </c>
      <c r="B36" s="20" t="str">
        <f t="shared" si="1"/>
        <v> </v>
      </c>
      <c r="C36" s="24">
        <v>33</v>
      </c>
      <c r="D36" s="102"/>
      <c r="E36" s="101"/>
      <c r="F36" s="104"/>
      <c r="G36" s="102"/>
      <c r="H36" s="102"/>
      <c r="I36" s="102"/>
      <c r="J36" s="102"/>
      <c r="K36" s="47"/>
      <c r="L36" s="103"/>
      <c r="M36" s="45"/>
      <c r="N36" s="22"/>
      <c r="O36" s="22"/>
      <c r="P36" s="22"/>
    </row>
    <row r="37" spans="1:16" s="23" customFormat="1" ht="15" customHeight="1">
      <c r="A37" s="41" t="str">
        <f t="shared" si="0"/>
        <v> </v>
      </c>
      <c r="B37" s="20" t="str">
        <f t="shared" si="1"/>
        <v> </v>
      </c>
      <c r="C37" s="24">
        <v>34</v>
      </c>
      <c r="D37" s="102"/>
      <c r="E37" s="101"/>
      <c r="F37" s="104"/>
      <c r="G37" s="102"/>
      <c r="H37" s="102"/>
      <c r="I37" s="102"/>
      <c r="J37" s="102"/>
      <c r="K37" s="47"/>
      <c r="L37" s="103"/>
      <c r="M37" s="45"/>
      <c r="N37" s="22"/>
      <c r="O37" s="22"/>
      <c r="P37" s="22"/>
    </row>
    <row r="38" spans="1:16" s="23" customFormat="1" ht="15" customHeight="1">
      <c r="A38" s="41" t="str">
        <f t="shared" si="0"/>
        <v> </v>
      </c>
      <c r="B38" s="20" t="str">
        <f t="shared" si="1"/>
        <v> </v>
      </c>
      <c r="C38" s="24">
        <v>35</v>
      </c>
      <c r="D38" s="102"/>
      <c r="E38" s="101"/>
      <c r="F38" s="104"/>
      <c r="G38" s="102"/>
      <c r="H38" s="102"/>
      <c r="I38" s="102"/>
      <c r="J38" s="102"/>
      <c r="K38" s="47"/>
      <c r="L38" s="103"/>
      <c r="M38" s="45"/>
      <c r="N38" s="22"/>
      <c r="O38" s="22"/>
      <c r="P38" s="22"/>
    </row>
    <row r="39" spans="1:16" s="23" customFormat="1" ht="15" customHeight="1">
      <c r="A39" s="41" t="str">
        <f t="shared" si="0"/>
        <v> </v>
      </c>
      <c r="B39" s="20" t="str">
        <f t="shared" si="1"/>
        <v> </v>
      </c>
      <c r="C39" s="24">
        <v>36</v>
      </c>
      <c r="D39" s="102"/>
      <c r="E39" s="101"/>
      <c r="F39" s="104"/>
      <c r="G39" s="102"/>
      <c r="H39" s="102"/>
      <c r="I39" s="102"/>
      <c r="J39" s="102"/>
      <c r="K39" s="47"/>
      <c r="L39" s="103"/>
      <c r="M39" s="45"/>
      <c r="N39" s="22"/>
      <c r="O39" s="22"/>
      <c r="P39" s="22"/>
    </row>
    <row r="40" spans="1:16" s="23" customFormat="1" ht="15" customHeight="1">
      <c r="A40" s="41" t="str">
        <f t="shared" si="0"/>
        <v> </v>
      </c>
      <c r="B40" s="20" t="str">
        <f t="shared" si="1"/>
        <v> </v>
      </c>
      <c r="C40" s="24">
        <v>37</v>
      </c>
      <c r="D40" s="102"/>
      <c r="E40" s="101"/>
      <c r="F40" s="104"/>
      <c r="G40" s="102"/>
      <c r="H40" s="102"/>
      <c r="I40" s="102"/>
      <c r="J40" s="102"/>
      <c r="K40" s="47"/>
      <c r="L40" s="103"/>
      <c r="M40" s="45"/>
      <c r="N40" s="22"/>
      <c r="O40" s="22"/>
      <c r="P40" s="22"/>
    </row>
    <row r="41" spans="1:16" s="23" customFormat="1" ht="15" customHeight="1">
      <c r="A41" s="41" t="str">
        <f t="shared" si="0"/>
        <v> </v>
      </c>
      <c r="B41" s="20" t="str">
        <f t="shared" si="1"/>
        <v> </v>
      </c>
      <c r="C41" s="24">
        <v>38</v>
      </c>
      <c r="D41" s="102"/>
      <c r="E41" s="101"/>
      <c r="F41" s="104"/>
      <c r="G41" s="102"/>
      <c r="H41" s="102"/>
      <c r="I41" s="102"/>
      <c r="J41" s="102"/>
      <c r="K41" s="47"/>
      <c r="L41" s="103"/>
      <c r="M41" s="45"/>
      <c r="N41" s="22"/>
      <c r="O41" s="22"/>
      <c r="P41" s="22"/>
    </row>
    <row r="42" spans="1:16" s="23" customFormat="1" ht="15" customHeight="1">
      <c r="A42" s="41" t="str">
        <f t="shared" si="0"/>
        <v> </v>
      </c>
      <c r="B42" s="20" t="str">
        <f t="shared" si="1"/>
        <v> </v>
      </c>
      <c r="C42" s="24">
        <v>39</v>
      </c>
      <c r="D42" s="102"/>
      <c r="E42" s="101"/>
      <c r="F42" s="104"/>
      <c r="G42" s="102"/>
      <c r="H42" s="102"/>
      <c r="I42" s="102"/>
      <c r="J42" s="102"/>
      <c r="K42" s="47"/>
      <c r="L42" s="103"/>
      <c r="M42" s="45"/>
      <c r="N42" s="22"/>
      <c r="O42" s="22"/>
      <c r="P42" s="22"/>
    </row>
    <row r="43" spans="1:16" s="23" customFormat="1" ht="15" customHeight="1">
      <c r="A43" s="41" t="str">
        <f t="shared" si="0"/>
        <v> </v>
      </c>
      <c r="B43" s="20" t="str">
        <f t="shared" si="1"/>
        <v> </v>
      </c>
      <c r="C43" s="24">
        <v>40</v>
      </c>
      <c r="D43" s="102"/>
      <c r="E43" s="101"/>
      <c r="F43" s="104"/>
      <c r="G43" s="102"/>
      <c r="H43" s="102"/>
      <c r="I43" s="102"/>
      <c r="J43" s="102"/>
      <c r="K43" s="47"/>
      <c r="L43" s="103"/>
      <c r="M43" s="45"/>
      <c r="N43" s="22"/>
      <c r="O43" s="22"/>
      <c r="P43" s="22"/>
    </row>
    <row r="44" spans="1:16" s="23" customFormat="1" ht="15" customHeight="1">
      <c r="A44" s="41" t="str">
        <f t="shared" si="0"/>
        <v> </v>
      </c>
      <c r="B44" s="20" t="str">
        <f t="shared" si="1"/>
        <v> </v>
      </c>
      <c r="C44" s="24">
        <v>41</v>
      </c>
      <c r="D44" s="102"/>
      <c r="E44" s="101"/>
      <c r="F44" s="104"/>
      <c r="G44" s="102"/>
      <c r="H44" s="102"/>
      <c r="I44" s="102"/>
      <c r="J44" s="102"/>
      <c r="K44" s="47"/>
      <c r="L44" s="103"/>
      <c r="M44" s="45"/>
      <c r="N44" s="22"/>
      <c r="O44" s="22"/>
      <c r="P44" s="22"/>
    </row>
    <row r="45" spans="1:16" s="23" customFormat="1" ht="15" customHeight="1">
      <c r="A45" s="41" t="str">
        <f t="shared" si="0"/>
        <v> </v>
      </c>
      <c r="B45" s="20" t="str">
        <f t="shared" si="1"/>
        <v> </v>
      </c>
      <c r="C45" s="24">
        <v>42</v>
      </c>
      <c r="D45" s="102"/>
      <c r="E45" s="101"/>
      <c r="F45" s="104"/>
      <c r="G45" s="102"/>
      <c r="H45" s="102"/>
      <c r="I45" s="102"/>
      <c r="J45" s="102"/>
      <c r="K45" s="47"/>
      <c r="L45" s="103"/>
      <c r="M45" s="45"/>
      <c r="N45" s="22"/>
      <c r="O45" s="22"/>
      <c r="P45" s="22"/>
    </row>
    <row r="46" spans="1:16" s="23" customFormat="1" ht="15" customHeight="1">
      <c r="A46" s="41" t="str">
        <f t="shared" si="0"/>
        <v> </v>
      </c>
      <c r="B46" s="20" t="str">
        <f t="shared" si="1"/>
        <v> </v>
      </c>
      <c r="C46" s="24">
        <v>43</v>
      </c>
      <c r="D46" s="102"/>
      <c r="E46" s="101"/>
      <c r="F46" s="104"/>
      <c r="G46" s="102"/>
      <c r="H46" s="102"/>
      <c r="I46" s="102"/>
      <c r="J46" s="102"/>
      <c r="K46" s="47"/>
      <c r="L46" s="103"/>
      <c r="M46" s="45"/>
      <c r="N46" s="22"/>
      <c r="O46" s="22"/>
      <c r="P46" s="22"/>
    </row>
    <row r="47" spans="1:16" s="23" customFormat="1" ht="15" customHeight="1">
      <c r="A47" s="41" t="str">
        <f t="shared" si="0"/>
        <v> </v>
      </c>
      <c r="B47" s="20" t="str">
        <f t="shared" si="1"/>
        <v> </v>
      </c>
      <c r="C47" s="24">
        <v>44</v>
      </c>
      <c r="D47" s="102"/>
      <c r="E47" s="101"/>
      <c r="F47" s="104"/>
      <c r="G47" s="102"/>
      <c r="H47" s="102"/>
      <c r="I47" s="102"/>
      <c r="J47" s="102"/>
      <c r="K47" s="47"/>
      <c r="L47" s="103"/>
      <c r="M47" s="45"/>
      <c r="N47" s="22"/>
      <c r="O47" s="22"/>
      <c r="P47" s="22"/>
    </row>
    <row r="48" spans="1:16" s="23" customFormat="1" ht="15" customHeight="1">
      <c r="A48" s="41" t="str">
        <f t="shared" si="0"/>
        <v> </v>
      </c>
      <c r="B48" s="20" t="str">
        <f t="shared" si="1"/>
        <v> </v>
      </c>
      <c r="C48" s="24">
        <v>45</v>
      </c>
      <c r="D48" s="102"/>
      <c r="E48" s="101"/>
      <c r="F48" s="104"/>
      <c r="G48" s="102"/>
      <c r="H48" s="102"/>
      <c r="I48" s="102"/>
      <c r="J48" s="102"/>
      <c r="K48" s="47"/>
      <c r="L48" s="103"/>
      <c r="M48" s="45"/>
      <c r="N48" s="22"/>
      <c r="O48" s="22"/>
      <c r="P48" s="22"/>
    </row>
    <row r="49" spans="1:16" s="23" customFormat="1" ht="15" customHeight="1">
      <c r="A49" s="41" t="str">
        <f t="shared" si="0"/>
        <v> </v>
      </c>
      <c r="B49" s="20" t="str">
        <f t="shared" si="1"/>
        <v> </v>
      </c>
      <c r="C49" s="24">
        <v>46</v>
      </c>
      <c r="D49" s="102"/>
      <c r="E49" s="101"/>
      <c r="F49" s="104"/>
      <c r="G49" s="102"/>
      <c r="H49" s="102"/>
      <c r="I49" s="102"/>
      <c r="J49" s="102"/>
      <c r="K49" s="47"/>
      <c r="L49" s="103"/>
      <c r="M49" s="45"/>
      <c r="N49" s="22"/>
      <c r="O49" s="22"/>
      <c r="P49" s="22"/>
    </row>
    <row r="50" spans="1:16" s="23" customFormat="1" ht="15" customHeight="1">
      <c r="A50" s="41" t="str">
        <f t="shared" si="0"/>
        <v> </v>
      </c>
      <c r="B50" s="20" t="str">
        <f t="shared" si="1"/>
        <v> </v>
      </c>
      <c r="C50" s="24">
        <v>47</v>
      </c>
      <c r="D50" s="102"/>
      <c r="E50" s="101"/>
      <c r="F50" s="104"/>
      <c r="G50" s="102"/>
      <c r="H50" s="102"/>
      <c r="I50" s="102"/>
      <c r="J50" s="102"/>
      <c r="K50" s="47"/>
      <c r="L50" s="103"/>
      <c r="M50" s="45"/>
      <c r="N50" s="22"/>
      <c r="O50" s="22"/>
      <c r="P50" s="22"/>
    </row>
    <row r="51" spans="1:16" s="23" customFormat="1" ht="15" customHeight="1">
      <c r="A51" s="41" t="str">
        <f t="shared" si="0"/>
        <v> </v>
      </c>
      <c r="B51" s="20" t="str">
        <f t="shared" si="1"/>
        <v> </v>
      </c>
      <c r="C51" s="24">
        <v>48</v>
      </c>
      <c r="D51" s="102"/>
      <c r="E51" s="101"/>
      <c r="F51" s="104"/>
      <c r="G51" s="102"/>
      <c r="H51" s="102"/>
      <c r="I51" s="102"/>
      <c r="J51" s="102"/>
      <c r="K51" s="47"/>
      <c r="L51" s="103"/>
      <c r="M51" s="45"/>
      <c r="N51" s="22"/>
      <c r="O51" s="22"/>
      <c r="P51" s="22"/>
    </row>
    <row r="52" spans="1:16" s="23" customFormat="1" ht="15" customHeight="1">
      <c r="A52" s="41" t="str">
        <f t="shared" si="0"/>
        <v> </v>
      </c>
      <c r="B52" s="20" t="str">
        <f t="shared" si="1"/>
        <v> </v>
      </c>
      <c r="C52" s="24">
        <v>49</v>
      </c>
      <c r="D52" s="102"/>
      <c r="E52" s="101"/>
      <c r="F52" s="104"/>
      <c r="G52" s="102"/>
      <c r="H52" s="102"/>
      <c r="I52" s="102"/>
      <c r="J52" s="102"/>
      <c r="K52" s="47"/>
      <c r="L52" s="103"/>
      <c r="M52" s="45"/>
      <c r="N52" s="22"/>
      <c r="O52" s="22"/>
      <c r="P52" s="22"/>
    </row>
    <row r="53" spans="1:16" s="23" customFormat="1" ht="15" customHeight="1">
      <c r="A53" s="41" t="str">
        <f t="shared" si="0"/>
        <v> </v>
      </c>
      <c r="B53" s="20" t="str">
        <f t="shared" si="1"/>
        <v> </v>
      </c>
      <c r="C53" s="24">
        <v>50</v>
      </c>
      <c r="D53" s="102"/>
      <c r="E53" s="101"/>
      <c r="F53" s="104"/>
      <c r="G53" s="102"/>
      <c r="H53" s="102"/>
      <c r="I53" s="102"/>
      <c r="J53" s="102"/>
      <c r="K53" s="47"/>
      <c r="L53" s="103"/>
      <c r="M53" s="45"/>
      <c r="N53" s="22"/>
      <c r="O53" s="22"/>
      <c r="P53" s="22"/>
    </row>
    <row r="54" spans="1:16" s="23" customFormat="1" ht="15" customHeight="1">
      <c r="A54" s="41" t="str">
        <f t="shared" si="0"/>
        <v> </v>
      </c>
      <c r="B54" s="20" t="str">
        <f t="shared" si="1"/>
        <v> </v>
      </c>
      <c r="C54" s="24">
        <v>51</v>
      </c>
      <c r="D54" s="102"/>
      <c r="E54" s="101"/>
      <c r="F54" s="104"/>
      <c r="G54" s="102"/>
      <c r="H54" s="102"/>
      <c r="I54" s="102"/>
      <c r="J54" s="102"/>
      <c r="K54" s="47"/>
      <c r="L54" s="103"/>
      <c r="M54" s="45"/>
      <c r="N54" s="22"/>
      <c r="O54" s="22"/>
      <c r="P54" s="22"/>
    </row>
    <row r="55" spans="1:16" s="23" customFormat="1" ht="15" customHeight="1">
      <c r="A55" s="41" t="str">
        <f t="shared" si="0"/>
        <v> </v>
      </c>
      <c r="B55" s="20" t="str">
        <f t="shared" si="1"/>
        <v> </v>
      </c>
      <c r="C55" s="24">
        <v>52</v>
      </c>
      <c r="D55" s="102"/>
      <c r="E55" s="101"/>
      <c r="F55" s="104"/>
      <c r="G55" s="102"/>
      <c r="H55" s="102"/>
      <c r="I55" s="102"/>
      <c r="J55" s="102"/>
      <c r="K55" s="47"/>
      <c r="L55" s="103"/>
      <c r="M55" s="45"/>
      <c r="N55" s="22"/>
      <c r="O55" s="22"/>
      <c r="P55" s="22"/>
    </row>
    <row r="56" spans="1:16" s="23" customFormat="1" ht="15" customHeight="1">
      <c r="A56" s="41" t="str">
        <f t="shared" si="0"/>
        <v> </v>
      </c>
      <c r="B56" s="20" t="str">
        <f t="shared" si="1"/>
        <v> </v>
      </c>
      <c r="C56" s="24">
        <v>53</v>
      </c>
      <c r="D56" s="102"/>
      <c r="E56" s="101"/>
      <c r="F56" s="104"/>
      <c r="G56" s="102"/>
      <c r="H56" s="102"/>
      <c r="I56" s="102"/>
      <c r="J56" s="102"/>
      <c r="K56" s="47"/>
      <c r="L56" s="103"/>
      <c r="M56" s="45"/>
      <c r="N56" s="22"/>
      <c r="O56" s="22"/>
      <c r="P56" s="22"/>
    </row>
    <row r="57" spans="1:16" s="23" customFormat="1" ht="15" customHeight="1">
      <c r="A57" s="41" t="str">
        <f t="shared" si="0"/>
        <v> </v>
      </c>
      <c r="B57" s="20" t="str">
        <f t="shared" si="1"/>
        <v> </v>
      </c>
      <c r="C57" s="24">
        <v>54</v>
      </c>
      <c r="D57" s="102"/>
      <c r="E57" s="101"/>
      <c r="F57" s="104"/>
      <c r="G57" s="102"/>
      <c r="H57" s="102"/>
      <c r="I57" s="102"/>
      <c r="J57" s="102"/>
      <c r="K57" s="47"/>
      <c r="L57" s="103"/>
      <c r="M57" s="45"/>
      <c r="N57" s="22"/>
      <c r="O57" s="22"/>
      <c r="P57" s="22"/>
    </row>
    <row r="58" spans="1:16" s="23" customFormat="1" ht="15" customHeight="1">
      <c r="A58" s="41" t="str">
        <f t="shared" si="0"/>
        <v> </v>
      </c>
      <c r="B58" s="20" t="str">
        <f t="shared" si="1"/>
        <v> </v>
      </c>
      <c r="C58" s="24">
        <v>55</v>
      </c>
      <c r="D58" s="102"/>
      <c r="E58" s="101"/>
      <c r="F58" s="104"/>
      <c r="G58" s="102"/>
      <c r="H58" s="102"/>
      <c r="I58" s="102"/>
      <c r="J58" s="102"/>
      <c r="K58" s="47"/>
      <c r="L58" s="103"/>
      <c r="M58" s="45"/>
      <c r="N58" s="22"/>
      <c r="O58" s="22"/>
      <c r="P58" s="22"/>
    </row>
    <row r="59" spans="1:16" s="23" customFormat="1" ht="15" customHeight="1">
      <c r="A59" s="41" t="str">
        <f t="shared" si="0"/>
        <v> </v>
      </c>
      <c r="B59" s="20" t="str">
        <f t="shared" si="1"/>
        <v> </v>
      </c>
      <c r="C59" s="24">
        <v>56</v>
      </c>
      <c r="D59" s="102"/>
      <c r="E59" s="101"/>
      <c r="F59" s="104"/>
      <c r="G59" s="102"/>
      <c r="H59" s="102"/>
      <c r="I59" s="102"/>
      <c r="J59" s="102"/>
      <c r="K59" s="47"/>
      <c r="L59" s="103"/>
      <c r="M59" s="45"/>
      <c r="N59" s="22"/>
      <c r="O59" s="22"/>
      <c r="P59" s="22"/>
    </row>
    <row r="60" spans="1:16" s="23" customFormat="1" ht="15" customHeight="1">
      <c r="A60" s="41" t="str">
        <f t="shared" si="0"/>
        <v> </v>
      </c>
      <c r="B60" s="20" t="str">
        <f t="shared" si="1"/>
        <v> </v>
      </c>
      <c r="C60" s="24">
        <v>57</v>
      </c>
      <c r="D60" s="102"/>
      <c r="E60" s="101"/>
      <c r="F60" s="104"/>
      <c r="G60" s="102"/>
      <c r="H60" s="102"/>
      <c r="I60" s="102"/>
      <c r="J60" s="102"/>
      <c r="K60" s="47"/>
      <c r="L60" s="103"/>
      <c r="M60" s="45"/>
      <c r="N60" s="22"/>
      <c r="O60" s="22"/>
      <c r="P60" s="22"/>
    </row>
    <row r="61" spans="1:16" s="23" customFormat="1" ht="15" customHeight="1">
      <c r="A61" s="41" t="str">
        <f t="shared" si="0"/>
        <v> </v>
      </c>
      <c r="B61" s="20" t="str">
        <f t="shared" si="1"/>
        <v> </v>
      </c>
      <c r="C61" s="24">
        <v>58</v>
      </c>
      <c r="D61" s="102"/>
      <c r="E61" s="101"/>
      <c r="F61" s="104"/>
      <c r="G61" s="102"/>
      <c r="H61" s="102"/>
      <c r="I61" s="102"/>
      <c r="J61" s="102"/>
      <c r="K61" s="47"/>
      <c r="L61" s="103"/>
      <c r="M61" s="45"/>
      <c r="N61" s="22"/>
      <c r="O61" s="22"/>
      <c r="P61" s="22"/>
    </row>
    <row r="62" spans="1:16" s="23" customFormat="1" ht="15" customHeight="1">
      <c r="A62" s="41" t="str">
        <f t="shared" si="0"/>
        <v> </v>
      </c>
      <c r="B62" s="20" t="str">
        <f t="shared" si="1"/>
        <v> </v>
      </c>
      <c r="C62" s="24">
        <v>59</v>
      </c>
      <c r="D62" s="102"/>
      <c r="E62" s="101"/>
      <c r="F62" s="104"/>
      <c r="G62" s="102"/>
      <c r="H62" s="102"/>
      <c r="I62" s="102"/>
      <c r="J62" s="102"/>
      <c r="K62" s="47"/>
      <c r="L62" s="103"/>
      <c r="M62" s="45"/>
      <c r="N62" s="22"/>
      <c r="O62" s="22"/>
      <c r="P62" s="22"/>
    </row>
    <row r="63" spans="1:16" s="23" customFormat="1" ht="15" customHeight="1">
      <c r="A63" s="41" t="str">
        <f t="shared" si="0"/>
        <v> </v>
      </c>
      <c r="B63" s="20" t="str">
        <f t="shared" si="1"/>
        <v> </v>
      </c>
      <c r="C63" s="24">
        <v>60</v>
      </c>
      <c r="D63" s="102"/>
      <c r="E63" s="101"/>
      <c r="F63" s="104"/>
      <c r="G63" s="102"/>
      <c r="H63" s="102"/>
      <c r="I63" s="102"/>
      <c r="J63" s="102"/>
      <c r="K63" s="47"/>
      <c r="L63" s="103"/>
      <c r="M63" s="45"/>
      <c r="N63" s="22"/>
      <c r="O63" s="22"/>
      <c r="P63" s="22"/>
    </row>
    <row r="64" spans="1:16" s="23" customFormat="1" ht="15" customHeight="1">
      <c r="A64" s="41" t="str">
        <f t="shared" si="0"/>
        <v> </v>
      </c>
      <c r="B64" s="20" t="str">
        <f t="shared" si="1"/>
        <v> </v>
      </c>
      <c r="C64" s="24">
        <v>61</v>
      </c>
      <c r="D64" s="102"/>
      <c r="E64" s="101"/>
      <c r="F64" s="104"/>
      <c r="G64" s="102"/>
      <c r="H64" s="102"/>
      <c r="I64" s="102"/>
      <c r="J64" s="102"/>
      <c r="K64" s="47"/>
      <c r="L64" s="103"/>
      <c r="M64" s="45"/>
      <c r="N64" s="22"/>
      <c r="O64" s="22"/>
      <c r="P64" s="22"/>
    </row>
    <row r="65" spans="1:16" s="23" customFormat="1" ht="15" customHeight="1">
      <c r="A65" s="41" t="str">
        <f t="shared" si="0"/>
        <v> </v>
      </c>
      <c r="B65" s="20" t="str">
        <f t="shared" si="1"/>
        <v> </v>
      </c>
      <c r="C65" s="24">
        <v>62</v>
      </c>
      <c r="D65" s="102"/>
      <c r="E65" s="101"/>
      <c r="F65" s="104"/>
      <c r="G65" s="102"/>
      <c r="H65" s="102"/>
      <c r="I65" s="102"/>
      <c r="J65" s="102"/>
      <c r="K65" s="47"/>
      <c r="L65" s="103"/>
      <c r="M65" s="45"/>
      <c r="N65" s="22"/>
      <c r="O65" s="22"/>
      <c r="P65" s="22"/>
    </row>
    <row r="66" spans="1:16" s="23" customFormat="1" ht="15" customHeight="1">
      <c r="A66" s="41" t="str">
        <f t="shared" si="0"/>
        <v> </v>
      </c>
      <c r="B66" s="20" t="str">
        <f t="shared" si="1"/>
        <v> </v>
      </c>
      <c r="C66" s="24">
        <v>63</v>
      </c>
      <c r="D66" s="102"/>
      <c r="E66" s="101"/>
      <c r="F66" s="104"/>
      <c r="G66" s="102"/>
      <c r="H66" s="102"/>
      <c r="I66" s="102"/>
      <c r="J66" s="102"/>
      <c r="K66" s="47"/>
      <c r="L66" s="103"/>
      <c r="M66" s="45"/>
      <c r="N66" s="22"/>
      <c r="O66" s="22"/>
      <c r="P66" s="22"/>
    </row>
    <row r="67" spans="1:16" s="23" customFormat="1" ht="15" customHeight="1">
      <c r="A67" s="41" t="str">
        <f t="shared" si="0"/>
        <v> </v>
      </c>
      <c r="B67" s="20" t="str">
        <f t="shared" si="1"/>
        <v> </v>
      </c>
      <c r="C67" s="24">
        <v>64</v>
      </c>
      <c r="D67" s="102"/>
      <c r="E67" s="101"/>
      <c r="F67" s="104"/>
      <c r="G67" s="102"/>
      <c r="H67" s="102"/>
      <c r="I67" s="102"/>
      <c r="J67" s="102"/>
      <c r="K67" s="47"/>
      <c r="L67" s="103"/>
      <c r="M67" s="45"/>
      <c r="N67" s="22"/>
      <c r="O67" s="22"/>
      <c r="P67" s="22"/>
    </row>
    <row r="68" spans="1:16" s="23" customFormat="1" ht="15" customHeight="1">
      <c r="A68" s="41" t="str">
        <f aca="true" t="shared" si="2" ref="A68:A78">IF(AND(B68="C",K68="V"),"¡Ojo! Repe volando"," ")</f>
        <v> </v>
      </c>
      <c r="B68" s="20" t="str">
        <f t="shared" si="1"/>
        <v> </v>
      </c>
      <c r="C68" s="24">
        <v>65</v>
      </c>
      <c r="D68" s="102"/>
      <c r="E68" s="101"/>
      <c r="F68" s="104"/>
      <c r="G68" s="102"/>
      <c r="H68" s="102"/>
      <c r="I68" s="102"/>
      <c r="J68" s="102"/>
      <c r="K68" s="47"/>
      <c r="L68" s="103"/>
      <c r="M68" s="45"/>
      <c r="N68" s="22"/>
      <c r="O68" s="22"/>
      <c r="P68" s="22"/>
    </row>
    <row r="69" spans="1:16" s="23" customFormat="1" ht="15" customHeight="1">
      <c r="A69" s="41" t="str">
        <f t="shared" si="2"/>
        <v> </v>
      </c>
      <c r="B69" s="20" t="str">
        <f aca="true" t="shared" si="3" ref="B69:B78">IF(F69="2.4"," ",IF(F69=" "," ",IF(F69=0," ",IF(OR((F69=F70),(F69=F68)),"C"," "))))</f>
        <v> </v>
      </c>
      <c r="C69" s="24">
        <v>66</v>
      </c>
      <c r="D69" s="102"/>
      <c r="E69" s="101"/>
      <c r="F69" s="104"/>
      <c r="G69" s="102"/>
      <c r="H69" s="102"/>
      <c r="I69" s="102"/>
      <c r="J69" s="102"/>
      <c r="K69" s="47"/>
      <c r="L69" s="103"/>
      <c r="M69" s="45"/>
      <c r="N69" s="22"/>
      <c r="O69" s="22"/>
      <c r="P69" s="22"/>
    </row>
    <row r="70" spans="1:16" s="23" customFormat="1" ht="15" customHeight="1">
      <c r="A70" s="41" t="str">
        <f t="shared" si="2"/>
        <v> </v>
      </c>
      <c r="B70" s="20" t="str">
        <f t="shared" si="3"/>
        <v> </v>
      </c>
      <c r="C70" s="24">
        <v>67</v>
      </c>
      <c r="D70" s="102"/>
      <c r="E70" s="101"/>
      <c r="F70" s="104"/>
      <c r="G70" s="102"/>
      <c r="H70" s="102"/>
      <c r="I70" s="102"/>
      <c r="J70" s="102"/>
      <c r="K70" s="47"/>
      <c r="L70" s="103"/>
      <c r="M70" s="45"/>
      <c r="N70" s="22"/>
      <c r="O70" s="22"/>
      <c r="P70" s="22"/>
    </row>
    <row r="71" spans="1:16" s="23" customFormat="1" ht="15" customHeight="1">
      <c r="A71" s="41" t="str">
        <f t="shared" si="2"/>
        <v> </v>
      </c>
      <c r="B71" s="20" t="str">
        <f t="shared" si="3"/>
        <v> </v>
      </c>
      <c r="C71" s="24">
        <v>68</v>
      </c>
      <c r="D71" s="102"/>
      <c r="E71" s="101"/>
      <c r="F71" s="104"/>
      <c r="G71" s="102"/>
      <c r="H71" s="102"/>
      <c r="I71" s="102"/>
      <c r="J71" s="102"/>
      <c r="K71" s="47"/>
      <c r="L71" s="103"/>
      <c r="M71" s="45"/>
      <c r="N71" s="22"/>
      <c r="O71" s="22"/>
      <c r="P71" s="22"/>
    </row>
    <row r="72" spans="1:16" s="23" customFormat="1" ht="15" customHeight="1">
      <c r="A72" s="41" t="str">
        <f t="shared" si="2"/>
        <v> </v>
      </c>
      <c r="B72" s="20" t="str">
        <f t="shared" si="3"/>
        <v> </v>
      </c>
      <c r="C72" s="24">
        <v>69</v>
      </c>
      <c r="D72" s="102"/>
      <c r="E72" s="101"/>
      <c r="F72" s="104"/>
      <c r="G72" s="102"/>
      <c r="H72" s="102"/>
      <c r="I72" s="102"/>
      <c r="J72" s="102"/>
      <c r="K72" s="47"/>
      <c r="L72" s="103"/>
      <c r="M72" s="45"/>
      <c r="N72" s="22"/>
      <c r="O72" s="22"/>
      <c r="P72" s="22"/>
    </row>
    <row r="73" spans="1:16" s="23" customFormat="1" ht="15" customHeight="1">
      <c r="A73" s="41" t="str">
        <f t="shared" si="2"/>
        <v> </v>
      </c>
      <c r="B73" s="20" t="str">
        <f t="shared" si="3"/>
        <v> </v>
      </c>
      <c r="C73" s="24">
        <v>70</v>
      </c>
      <c r="D73" s="102"/>
      <c r="E73" s="101"/>
      <c r="F73" s="104"/>
      <c r="G73" s="102"/>
      <c r="H73" s="102"/>
      <c r="I73" s="102"/>
      <c r="J73" s="102"/>
      <c r="K73" s="47"/>
      <c r="L73" s="103"/>
      <c r="M73" s="45"/>
      <c r="N73" s="22"/>
      <c r="O73" s="22"/>
      <c r="P73" s="22"/>
    </row>
    <row r="74" spans="1:16" s="23" customFormat="1" ht="15" customHeight="1">
      <c r="A74" s="41" t="str">
        <f t="shared" si="2"/>
        <v> </v>
      </c>
      <c r="B74" s="20" t="str">
        <f t="shared" si="3"/>
        <v> </v>
      </c>
      <c r="C74" s="24">
        <v>71</v>
      </c>
      <c r="D74" s="102"/>
      <c r="E74" s="101"/>
      <c r="F74" s="104"/>
      <c r="G74" s="102"/>
      <c r="H74" s="102"/>
      <c r="I74" s="102"/>
      <c r="J74" s="102"/>
      <c r="K74" s="47"/>
      <c r="L74" s="103"/>
      <c r="M74" s="45"/>
      <c r="N74" s="22"/>
      <c r="O74" s="22"/>
      <c r="P74" s="22"/>
    </row>
    <row r="75" spans="1:16" s="23" customFormat="1" ht="15" customHeight="1">
      <c r="A75" s="41" t="str">
        <f t="shared" si="2"/>
        <v> </v>
      </c>
      <c r="B75" s="20" t="str">
        <f t="shared" si="3"/>
        <v> </v>
      </c>
      <c r="C75" s="24">
        <v>72</v>
      </c>
      <c r="D75" s="102"/>
      <c r="E75" s="101"/>
      <c r="F75" s="104"/>
      <c r="G75" s="102"/>
      <c r="H75" s="102"/>
      <c r="I75" s="102"/>
      <c r="J75" s="102"/>
      <c r="K75" s="47"/>
      <c r="L75" s="103"/>
      <c r="M75" s="45"/>
      <c r="N75" s="22"/>
      <c r="O75" s="22"/>
      <c r="P75" s="22"/>
    </row>
    <row r="76" spans="1:16" s="23" customFormat="1" ht="15" customHeight="1">
      <c r="A76" s="41" t="str">
        <f t="shared" si="2"/>
        <v> </v>
      </c>
      <c r="B76" s="20" t="str">
        <f t="shared" si="3"/>
        <v> </v>
      </c>
      <c r="C76" s="24">
        <v>73</v>
      </c>
      <c r="D76" s="102"/>
      <c r="E76" s="101"/>
      <c r="F76" s="104"/>
      <c r="G76" s="102"/>
      <c r="H76" s="102"/>
      <c r="I76" s="102"/>
      <c r="J76" s="102"/>
      <c r="K76" s="47"/>
      <c r="L76" s="103"/>
      <c r="M76" s="45"/>
      <c r="N76" s="22"/>
      <c r="O76" s="22"/>
      <c r="P76" s="22"/>
    </row>
    <row r="77" spans="1:16" s="23" customFormat="1" ht="15" customHeight="1">
      <c r="A77" s="41" t="str">
        <f t="shared" si="2"/>
        <v> </v>
      </c>
      <c r="B77" s="20" t="str">
        <f t="shared" si="3"/>
        <v> </v>
      </c>
      <c r="C77" s="24">
        <v>74</v>
      </c>
      <c r="D77" s="102"/>
      <c r="E77" s="101"/>
      <c r="F77" s="104"/>
      <c r="G77" s="102"/>
      <c r="H77" s="102"/>
      <c r="I77" s="102"/>
      <c r="J77" s="102"/>
      <c r="K77" s="47"/>
      <c r="L77" s="103"/>
      <c r="M77" s="45"/>
      <c r="N77" s="22"/>
      <c r="O77" s="22"/>
      <c r="P77" s="22"/>
    </row>
    <row r="78" spans="1:16" s="23" customFormat="1" ht="15" customHeight="1">
      <c r="A78" s="41" t="str">
        <f t="shared" si="2"/>
        <v> </v>
      </c>
      <c r="B78" s="20" t="str">
        <f t="shared" si="3"/>
        <v> </v>
      </c>
      <c r="C78" s="24">
        <v>75</v>
      </c>
      <c r="D78" s="102"/>
      <c r="E78" s="101"/>
      <c r="F78" s="104"/>
      <c r="G78" s="102"/>
      <c r="H78" s="102"/>
      <c r="I78" s="102"/>
      <c r="J78" s="102"/>
      <c r="K78" s="47"/>
      <c r="L78" s="103"/>
      <c r="M78" s="45"/>
      <c r="N78" s="22"/>
      <c r="O78" s="22"/>
      <c r="P78" s="22"/>
    </row>
    <row r="79" spans="1:16" ht="10.5">
      <c r="A79" s="17"/>
      <c r="B79" s="17"/>
      <c r="C79" s="17"/>
      <c r="D79" s="17"/>
      <c r="E79" s="18"/>
      <c r="F79" s="30"/>
      <c r="G79" s="17"/>
      <c r="H79" s="27"/>
      <c r="I79" s="17"/>
      <c r="J79" s="17"/>
      <c r="K79" s="33"/>
      <c r="L79" s="17"/>
      <c r="M79" s="17"/>
      <c r="N79" s="17"/>
      <c r="O79" s="17"/>
      <c r="P79" s="17"/>
    </row>
    <row r="80" spans="1:16" ht="10.5">
      <c r="A80" s="17"/>
      <c r="B80" s="17"/>
      <c r="C80" s="17"/>
      <c r="D80" s="17"/>
      <c r="E80" s="18"/>
      <c r="F80" s="30"/>
      <c r="G80" s="17"/>
      <c r="H80" s="27"/>
      <c r="I80" s="17"/>
      <c r="J80" s="17"/>
      <c r="K80" s="33"/>
      <c r="L80" s="17"/>
      <c r="M80" s="17"/>
      <c r="N80" s="17"/>
      <c r="O80" s="17"/>
      <c r="P80" s="17"/>
    </row>
    <row r="81" spans="1:16" ht="10.5">
      <c r="A81" s="17"/>
      <c r="B81" s="17"/>
      <c r="C81" s="17"/>
      <c r="D81" s="17"/>
      <c r="E81" s="18"/>
      <c r="F81" s="30"/>
      <c r="G81" s="17"/>
      <c r="H81" s="27"/>
      <c r="I81" s="17"/>
      <c r="J81" s="17"/>
      <c r="K81" s="33"/>
      <c r="L81" s="17"/>
      <c r="M81" s="17"/>
      <c r="N81" s="17"/>
      <c r="O81" s="17"/>
      <c r="P81" s="17"/>
    </row>
    <row r="82" spans="1:16" ht="10.5">
      <c r="A82" s="17"/>
      <c r="B82" s="17"/>
      <c r="C82" s="17"/>
      <c r="D82" s="17"/>
      <c r="E82" s="18"/>
      <c r="F82" s="30"/>
      <c r="G82" s="17"/>
      <c r="H82" s="27"/>
      <c r="I82" s="17"/>
      <c r="J82" s="17"/>
      <c r="K82" s="33"/>
      <c r="L82" s="17"/>
      <c r="M82" s="17"/>
      <c r="N82" s="17"/>
      <c r="O82" s="17"/>
      <c r="P82" s="17"/>
    </row>
    <row r="83" spans="1:16" ht="10.5">
      <c r="A83" s="17"/>
      <c r="B83" s="17"/>
      <c r="C83" s="17"/>
      <c r="D83" s="17"/>
      <c r="E83" s="18"/>
      <c r="F83" s="30"/>
      <c r="G83" s="17"/>
      <c r="H83" s="27"/>
      <c r="I83" s="17"/>
      <c r="J83" s="17"/>
      <c r="K83" s="33"/>
      <c r="L83" s="17"/>
      <c r="M83" s="17"/>
      <c r="N83" s="17"/>
      <c r="O83" s="17"/>
      <c r="P83" s="17"/>
    </row>
    <row r="84" spans="1:16" ht="10.5">
      <c r="A84" s="17"/>
      <c r="B84" s="17"/>
      <c r="C84" s="17"/>
      <c r="D84" s="17"/>
      <c r="E84" s="18"/>
      <c r="F84" s="30"/>
      <c r="G84" s="17"/>
      <c r="H84" s="27"/>
      <c r="I84" s="17"/>
      <c r="J84" s="17"/>
      <c r="K84" s="33"/>
      <c r="L84" s="17"/>
      <c r="M84" s="17"/>
      <c r="N84" s="17"/>
      <c r="O84" s="17"/>
      <c r="P84" s="17"/>
    </row>
    <row r="85" spans="1:16" ht="10.5">
      <c r="A85" s="17"/>
      <c r="B85" s="17"/>
      <c r="C85" s="17"/>
      <c r="D85" s="17"/>
      <c r="E85" s="18"/>
      <c r="F85" s="30"/>
      <c r="G85" s="17"/>
      <c r="H85" s="27"/>
      <c r="I85" s="17"/>
      <c r="J85" s="17"/>
      <c r="K85" s="33"/>
      <c r="L85" s="17"/>
      <c r="M85" s="17"/>
      <c r="N85" s="17"/>
      <c r="O85" s="17"/>
      <c r="P85" s="17"/>
    </row>
    <row r="86" spans="1:16" ht="10.5">
      <c r="A86" s="17"/>
      <c r="B86" s="17"/>
      <c r="C86" s="17"/>
      <c r="D86" s="17"/>
      <c r="E86" s="18"/>
      <c r="F86" s="30"/>
      <c r="G86" s="17"/>
      <c r="H86" s="27"/>
      <c r="I86" s="17"/>
      <c r="J86" s="17"/>
      <c r="K86" s="33"/>
      <c r="L86" s="17"/>
      <c r="M86" s="17"/>
      <c r="N86" s="17"/>
      <c r="O86" s="17"/>
      <c r="P86" s="17"/>
    </row>
    <row r="87" spans="1:16" ht="10.5">
      <c r="A87" s="17"/>
      <c r="B87" s="17"/>
      <c r="C87" s="17"/>
      <c r="D87" s="17"/>
      <c r="E87" s="18"/>
      <c r="F87" s="30"/>
      <c r="G87" s="17"/>
      <c r="H87" s="27"/>
      <c r="I87" s="17"/>
      <c r="J87" s="17"/>
      <c r="K87" s="33"/>
      <c r="L87" s="17"/>
      <c r="M87" s="17"/>
      <c r="N87" s="17"/>
      <c r="O87" s="17"/>
      <c r="P87" s="17"/>
    </row>
    <row r="88" spans="1:16" ht="10.5">
      <c r="A88" s="17"/>
      <c r="B88" s="17"/>
      <c r="C88" s="17"/>
      <c r="D88" s="17"/>
      <c r="E88" s="18"/>
      <c r="F88" s="30"/>
      <c r="G88" s="17"/>
      <c r="H88" s="27"/>
      <c r="I88" s="17"/>
      <c r="J88" s="17"/>
      <c r="K88" s="33"/>
      <c r="L88" s="17"/>
      <c r="M88" s="17"/>
      <c r="N88" s="17"/>
      <c r="O88" s="17"/>
      <c r="P88" s="17"/>
    </row>
    <row r="89" spans="1:16" ht="10.5">
      <c r="A89" s="17"/>
      <c r="B89" s="17"/>
      <c r="C89" s="17"/>
      <c r="D89" s="17"/>
      <c r="E89" s="18"/>
      <c r="F89" s="30"/>
      <c r="G89" s="17"/>
      <c r="H89" s="27"/>
      <c r="I89" s="17"/>
      <c r="J89" s="17"/>
      <c r="K89" s="33"/>
      <c r="L89" s="17"/>
      <c r="M89" s="17"/>
      <c r="N89" s="17"/>
      <c r="O89" s="17"/>
      <c r="P89" s="17"/>
    </row>
    <row r="90" spans="1:16" ht="10.5">
      <c r="A90" s="17"/>
      <c r="B90" s="17"/>
      <c r="C90" s="17"/>
      <c r="D90" s="17"/>
      <c r="E90" s="18"/>
      <c r="F90" s="30"/>
      <c r="G90" s="17"/>
      <c r="H90" s="27"/>
      <c r="I90" s="17"/>
      <c r="J90" s="17"/>
      <c r="K90" s="33"/>
      <c r="L90" s="17"/>
      <c r="M90" s="17"/>
      <c r="N90" s="17"/>
      <c r="O90" s="17"/>
      <c r="P90" s="17"/>
    </row>
    <row r="91" spans="1:16" ht="10.5">
      <c r="A91" s="17"/>
      <c r="B91" s="17"/>
      <c r="C91" s="17"/>
      <c r="D91" s="17"/>
      <c r="E91" s="18"/>
      <c r="F91" s="30"/>
      <c r="G91" s="17"/>
      <c r="H91" s="27"/>
      <c r="I91" s="17"/>
      <c r="J91" s="17"/>
      <c r="K91" s="33"/>
      <c r="L91" s="17"/>
      <c r="M91" s="17"/>
      <c r="N91" s="17"/>
      <c r="O91" s="17"/>
      <c r="P91" s="17"/>
    </row>
    <row r="92" spans="1:16" ht="10.5">
      <c r="A92" s="17"/>
      <c r="B92" s="17"/>
      <c r="C92" s="17"/>
      <c r="D92" s="17"/>
      <c r="E92" s="18"/>
      <c r="F92" s="30"/>
      <c r="G92" s="17"/>
      <c r="H92" s="27"/>
      <c r="I92" s="17"/>
      <c r="J92" s="17"/>
      <c r="K92" s="33"/>
      <c r="L92" s="17"/>
      <c r="M92" s="17"/>
      <c r="N92" s="17"/>
      <c r="O92" s="17"/>
      <c r="P92" s="17"/>
    </row>
    <row r="93" spans="1:16" ht="10.5">
      <c r="A93" s="17"/>
      <c r="B93" s="17"/>
      <c r="C93" s="17"/>
      <c r="D93" s="17"/>
      <c r="E93" s="18"/>
      <c r="F93" s="30"/>
      <c r="G93" s="17"/>
      <c r="H93" s="27"/>
      <c r="I93" s="17"/>
      <c r="J93" s="17"/>
      <c r="K93" s="33"/>
      <c r="L93" s="17"/>
      <c r="M93" s="17"/>
      <c r="N93" s="17"/>
      <c r="O93" s="17"/>
      <c r="P93" s="17"/>
    </row>
    <row r="94" spans="1:16" ht="10.5">
      <c r="A94" s="17"/>
      <c r="B94" s="17"/>
      <c r="C94" s="17"/>
      <c r="D94" s="17"/>
      <c r="E94" s="18"/>
      <c r="F94" s="30"/>
      <c r="G94" s="17"/>
      <c r="H94" s="27"/>
      <c r="I94" s="17"/>
      <c r="J94" s="17"/>
      <c r="K94" s="33"/>
      <c r="L94" s="17"/>
      <c r="M94" s="17"/>
      <c r="N94" s="17"/>
      <c r="O94" s="17"/>
      <c r="P94" s="17"/>
    </row>
    <row r="95" spans="1:16" ht="10.5">
      <c r="A95" s="17"/>
      <c r="B95" s="17"/>
      <c r="C95" s="17"/>
      <c r="D95" s="17"/>
      <c r="E95" s="18"/>
      <c r="F95" s="30"/>
      <c r="G95" s="17"/>
      <c r="H95" s="27"/>
      <c r="I95" s="17"/>
      <c r="J95" s="17"/>
      <c r="K95" s="33"/>
      <c r="L95" s="17"/>
      <c r="M95" s="17"/>
      <c r="N95" s="17"/>
      <c r="O95" s="17"/>
      <c r="P95" s="17"/>
    </row>
    <row r="96" spans="1:16" ht="10.5">
      <c r="A96" s="17"/>
      <c r="B96" s="17"/>
      <c r="C96" s="17"/>
      <c r="D96" s="17"/>
      <c r="E96" s="18"/>
      <c r="F96" s="30"/>
      <c r="G96" s="17"/>
      <c r="H96" s="27"/>
      <c r="I96" s="17"/>
      <c r="J96" s="17"/>
      <c r="K96" s="33"/>
      <c r="L96" s="17"/>
      <c r="M96" s="17"/>
      <c r="N96" s="17"/>
      <c r="O96" s="17"/>
      <c r="P96" s="17"/>
    </row>
    <row r="97" spans="1:16" ht="10.5">
      <c r="A97" s="17"/>
      <c r="B97" s="17"/>
      <c r="C97" s="17"/>
      <c r="D97" s="17"/>
      <c r="E97" s="18"/>
      <c r="F97" s="30"/>
      <c r="G97" s="17"/>
      <c r="H97" s="27"/>
      <c r="I97" s="17"/>
      <c r="J97" s="17"/>
      <c r="K97" s="33"/>
      <c r="L97" s="17"/>
      <c r="M97" s="17"/>
      <c r="N97" s="17"/>
      <c r="O97" s="17"/>
      <c r="P97" s="17"/>
    </row>
    <row r="98" spans="1:16" ht="10.5">
      <c r="A98" s="17"/>
      <c r="B98" s="17"/>
      <c r="C98" s="17"/>
      <c r="D98" s="17"/>
      <c r="E98" s="18"/>
      <c r="F98" s="30"/>
      <c r="G98" s="17"/>
      <c r="H98" s="27"/>
      <c r="I98" s="17"/>
      <c r="J98" s="17"/>
      <c r="K98" s="33"/>
      <c r="L98" s="17"/>
      <c r="M98" s="17"/>
      <c r="N98" s="17"/>
      <c r="O98" s="17"/>
      <c r="P98" s="17"/>
    </row>
    <row r="99" spans="1:16" ht="10.5">
      <c r="A99" s="17"/>
      <c r="B99" s="17"/>
      <c r="C99" s="17"/>
      <c r="D99" s="17"/>
      <c r="E99" s="18"/>
      <c r="F99" s="30"/>
      <c r="G99" s="17"/>
      <c r="H99" s="27"/>
      <c r="I99" s="17"/>
      <c r="J99" s="17"/>
      <c r="K99" s="33"/>
      <c r="L99" s="17"/>
      <c r="M99" s="17"/>
      <c r="N99" s="17"/>
      <c r="O99" s="17"/>
      <c r="P99" s="17"/>
    </row>
    <row r="100" spans="1:16" ht="10.5">
      <c r="A100" s="17"/>
      <c r="B100" s="17"/>
      <c r="C100" s="17"/>
      <c r="D100" s="17"/>
      <c r="E100" s="18"/>
      <c r="F100" s="30"/>
      <c r="G100" s="17"/>
      <c r="H100" s="27"/>
      <c r="I100" s="17"/>
      <c r="J100" s="17"/>
      <c r="K100" s="33"/>
      <c r="L100" s="17"/>
      <c r="M100" s="17"/>
      <c r="N100" s="17"/>
      <c r="O100" s="17"/>
      <c r="P100" s="17"/>
    </row>
    <row r="101" spans="1:16" ht="10.5">
      <c r="A101" s="17"/>
      <c r="B101" s="17"/>
      <c r="C101" s="17"/>
      <c r="D101" s="17"/>
      <c r="E101" s="18"/>
      <c r="F101" s="30"/>
      <c r="G101" s="17"/>
      <c r="H101" s="27"/>
      <c r="I101" s="17"/>
      <c r="J101" s="17"/>
      <c r="K101" s="33"/>
      <c r="L101" s="17"/>
      <c r="M101" s="17"/>
      <c r="N101" s="17"/>
      <c r="O101" s="17"/>
      <c r="P101" s="17"/>
    </row>
    <row r="102" spans="1:16" ht="10.5">
      <c r="A102" s="17"/>
      <c r="B102" s="17"/>
      <c r="C102" s="17"/>
      <c r="D102" s="17"/>
      <c r="E102" s="18"/>
      <c r="F102" s="30"/>
      <c r="G102" s="17"/>
      <c r="H102" s="27"/>
      <c r="I102" s="17"/>
      <c r="J102" s="17"/>
      <c r="K102" s="33"/>
      <c r="L102" s="17"/>
      <c r="M102" s="17"/>
      <c r="N102" s="17"/>
      <c r="O102" s="17"/>
      <c r="P102" s="17"/>
    </row>
    <row r="103" spans="1:16" ht="10.5">
      <c r="A103" s="17"/>
      <c r="B103" s="17"/>
      <c r="C103" s="17"/>
      <c r="D103" s="17"/>
      <c r="E103" s="18"/>
      <c r="F103" s="30"/>
      <c r="G103" s="17"/>
      <c r="H103" s="27"/>
      <c r="I103" s="17"/>
      <c r="J103" s="17"/>
      <c r="K103" s="33"/>
      <c r="L103" s="17"/>
      <c r="M103" s="17"/>
      <c r="N103" s="17"/>
      <c r="O103" s="17"/>
      <c r="P103" s="17"/>
    </row>
    <row r="104" spans="1:16" ht="10.5">
      <c r="A104" s="17"/>
      <c r="B104" s="17"/>
      <c r="C104" s="17"/>
      <c r="D104" s="17"/>
      <c r="E104" s="18"/>
      <c r="F104" s="30"/>
      <c r="G104" s="17"/>
      <c r="H104" s="27"/>
      <c r="I104" s="17"/>
      <c r="J104" s="17"/>
      <c r="K104" s="33"/>
      <c r="L104" s="17"/>
      <c r="M104" s="17"/>
      <c r="N104" s="17"/>
      <c r="O104" s="17"/>
      <c r="P104" s="17"/>
    </row>
    <row r="105" spans="1:16" ht="10.5">
      <c r="A105" s="17"/>
      <c r="B105" s="17"/>
      <c r="C105" s="17"/>
      <c r="D105" s="17"/>
      <c r="E105" s="18"/>
      <c r="F105" s="30"/>
      <c r="G105" s="17"/>
      <c r="H105" s="27"/>
      <c r="I105" s="17"/>
      <c r="J105" s="17"/>
      <c r="K105" s="33"/>
      <c r="L105" s="17"/>
      <c r="M105" s="17"/>
      <c r="N105" s="17"/>
      <c r="O105" s="17"/>
      <c r="P105" s="17"/>
    </row>
    <row r="106" spans="1:16" ht="10.5">
      <c r="A106" s="17"/>
      <c r="B106" s="17"/>
      <c r="C106" s="17"/>
      <c r="D106" s="17"/>
      <c r="E106" s="18"/>
      <c r="F106" s="30"/>
      <c r="G106" s="17"/>
      <c r="H106" s="27"/>
      <c r="I106" s="17"/>
      <c r="J106" s="17"/>
      <c r="K106" s="33"/>
      <c r="L106" s="17"/>
      <c r="M106" s="17"/>
      <c r="N106" s="17"/>
      <c r="O106" s="17"/>
      <c r="P106" s="17"/>
    </row>
  </sheetData>
  <sheetProtection password="9F93" sheet="1" objects="1" scenarios="1"/>
  <mergeCells count="3">
    <mergeCell ref="A1:A3"/>
    <mergeCell ref="H1:I1"/>
    <mergeCell ref="K1:L1"/>
  </mergeCells>
  <conditionalFormatting sqref="L4:L78 F24:F78 F4:F22 D4:E78">
    <cfRule type="expression" priority="1" dxfId="1" stopIfTrue="1">
      <formula>$B4="C"</formula>
    </cfRule>
  </conditionalFormatting>
  <conditionalFormatting sqref="C4:C78">
    <cfRule type="expression" priority="2" dxfId="10" stopIfTrue="1">
      <formula>$B4="C"</formula>
    </cfRule>
  </conditionalFormatting>
  <conditionalFormatting sqref="G4:K78">
    <cfRule type="expression" priority="3" dxfId="5" stopIfTrue="1">
      <formula>$K4="V"</formula>
    </cfRule>
  </conditionalFormatting>
  <conditionalFormatting sqref="J1">
    <cfRule type="cellIs" priority="4" dxfId="6" operator="lessThan" stopIfTrue="1">
      <formula>1</formula>
    </cfRule>
    <cfRule type="cellIs" priority="5" dxfId="11" operator="greaterThan" stopIfTrue="1">
      <formula>0</formula>
    </cfRule>
  </conditionalFormatting>
  <conditionalFormatting sqref="B4:B78">
    <cfRule type="cellIs" priority="6" dxfId="10" operator="equal" stopIfTrue="1">
      <formula>"C"</formula>
    </cfRule>
  </conditionalFormatting>
  <conditionalFormatting sqref="A1:A3">
    <cfRule type="cellIs" priority="7" dxfId="6" operator="equal" stopIfTrue="1">
      <formula>"Origen del piloto"</formula>
    </cfRule>
    <cfRule type="cellIs" priority="8" dxfId="2" operator="equal" stopIfTrue="1">
      <formula>"Frecuencias Coincidentes"</formula>
    </cfRule>
    <cfRule type="cellIs" priority="9" dxfId="12" operator="equal" stopIfTrue="1">
      <formula>"Entrada Pilotos"</formula>
    </cfRule>
  </conditionalFormatting>
  <conditionalFormatting sqref="A4:A78">
    <cfRule type="expression" priority="10" dxfId="6" stopIfTrue="1">
      <formula>$A$1="Origen del piloto"</formula>
    </cfRule>
    <cfRule type="expression" priority="11" dxfId="2" stopIfTrue="1">
      <formula>$A$1="Frecuencias Coincidentes"</formula>
    </cfRule>
    <cfRule type="expression" priority="12" dxfId="12" stopIfTrue="1">
      <formula>$A$1="Entrada Pilotos"</formula>
    </cfRule>
  </conditionalFormatting>
  <conditionalFormatting sqref="M4:M78">
    <cfRule type="cellIs" priority="13" dxfId="0" operator="equal" stopIfTrue="1">
      <formula>"Peligro"</formula>
    </cfRule>
  </conditionalFormatting>
  <conditionalFormatting sqref="K1:L1">
    <cfRule type="cellIs" priority="14" dxfId="12" operator="equal" stopIfTrue="1">
      <formula>"Para las 2.4 Ghz pon : 2 punto 4"</formula>
    </cfRule>
    <cfRule type="cellIs" priority="15" dxfId="13" operator="equal" stopIfTrue="1">
      <formula>"Pon V para los que van a volar"</formula>
    </cfRule>
  </conditionalFormatting>
  <conditionalFormatting sqref="F23">
    <cfRule type="expression" priority="16" dxfId="1" stopIfTrue="1">
      <formula>$B23="C"</formula>
    </cfRule>
  </conditionalFormatting>
  <dataValidations count="1">
    <dataValidation type="list" allowBlank="1" showInputMessage="1" showErrorMessage="1" sqref="I4:I78">
      <formula1>$O$4:$O$16</formula1>
    </dataValidation>
  </dataValidations>
  <printOptions horizontalCentered="1" verticalCentered="1"/>
  <pageMargins left="0.26" right="0.49" top="0.13" bottom="0.16" header="0" footer="0"/>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codeName="Hoja3"/>
  <dimension ref="B1:P23"/>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11.421875" defaultRowHeight="51" customHeight="1"/>
  <cols>
    <col min="1" max="1" width="1.8515625" style="44" customWidth="1"/>
    <col min="2" max="2" width="10.140625" style="44" customWidth="1"/>
    <col min="3" max="3" width="1.7109375" style="44" customWidth="1"/>
    <col min="4" max="4" width="10.140625" style="44" customWidth="1"/>
    <col min="5" max="5" width="2.140625" style="44" customWidth="1"/>
    <col min="6" max="6" width="10.140625" style="44" customWidth="1"/>
    <col min="7" max="7" width="2.00390625" style="44" customWidth="1"/>
    <col min="8" max="8" width="10.140625" style="44" customWidth="1"/>
    <col min="9" max="9" width="1.8515625" style="44" customWidth="1"/>
    <col min="10" max="10" width="10.140625" style="44" customWidth="1"/>
    <col min="11" max="11" width="2.00390625" style="44" customWidth="1"/>
    <col min="12" max="12" width="10.140625" style="44" customWidth="1"/>
    <col min="13" max="13" width="2.00390625" style="44" customWidth="1"/>
    <col min="14" max="14" width="10.140625" style="44" customWidth="1"/>
    <col min="15" max="15" width="2.00390625" style="44" customWidth="1"/>
    <col min="16" max="16384" width="10.140625" style="44" customWidth="1"/>
  </cols>
  <sheetData>
    <row r="1" spans="2:16" ht="51" customHeight="1" thickBot="1" thickTop="1">
      <c r="B1" s="42">
        <v>1</v>
      </c>
      <c r="C1" s="43"/>
      <c r="D1" s="42">
        <f>+B1+1</f>
        <v>2</v>
      </c>
      <c r="E1" s="43"/>
      <c r="F1" s="42">
        <f>+D1+1</f>
        <v>3</v>
      </c>
      <c r="G1" s="43"/>
      <c r="H1" s="42">
        <f>+F1+1</f>
        <v>4</v>
      </c>
      <c r="I1" s="43"/>
      <c r="J1" s="42">
        <f>+H1+1</f>
        <v>5</v>
      </c>
      <c r="K1" s="43"/>
      <c r="L1" s="42">
        <f>+J1+1</f>
        <v>6</v>
      </c>
      <c r="M1" s="43"/>
      <c r="N1" s="42">
        <f>+L1+1</f>
        <v>7</v>
      </c>
      <c r="O1" s="43"/>
      <c r="P1" s="42">
        <f aca="true" t="shared" si="0" ref="P1:P23">+N1+1</f>
        <v>8</v>
      </c>
    </row>
    <row r="2" spans="2:16" ht="12" customHeight="1" thickBot="1" thickTop="1">
      <c r="B2" s="43"/>
      <c r="C2" s="43"/>
      <c r="D2" s="43"/>
      <c r="E2" s="43"/>
      <c r="F2" s="43"/>
      <c r="G2" s="43"/>
      <c r="H2" s="43"/>
      <c r="I2" s="43"/>
      <c r="J2" s="43"/>
      <c r="K2" s="43"/>
      <c r="L2" s="43"/>
      <c r="M2" s="43"/>
      <c r="N2" s="43"/>
      <c r="O2" s="43"/>
      <c r="P2" s="43"/>
    </row>
    <row r="3" spans="2:16" ht="51" customHeight="1" thickBot="1" thickTop="1">
      <c r="B3" s="42">
        <f>+P1+1</f>
        <v>9</v>
      </c>
      <c r="C3" s="43"/>
      <c r="D3" s="42">
        <f>+B3+1</f>
        <v>10</v>
      </c>
      <c r="E3" s="43"/>
      <c r="F3" s="42">
        <f>+D3+1</f>
        <v>11</v>
      </c>
      <c r="G3" s="43"/>
      <c r="H3" s="42">
        <f>+F3+1</f>
        <v>12</v>
      </c>
      <c r="I3" s="43"/>
      <c r="J3" s="42">
        <f>+H3+1</f>
        <v>13</v>
      </c>
      <c r="K3" s="43"/>
      <c r="L3" s="42">
        <f>+J3+1</f>
        <v>14</v>
      </c>
      <c r="M3" s="43"/>
      <c r="N3" s="42">
        <f>+L3+1</f>
        <v>15</v>
      </c>
      <c r="O3" s="43"/>
      <c r="P3" s="42">
        <f t="shared" si="0"/>
        <v>16</v>
      </c>
    </row>
    <row r="4" spans="2:16" ht="10.5" customHeight="1" thickBot="1" thickTop="1">
      <c r="B4" s="43"/>
      <c r="C4" s="43"/>
      <c r="D4" s="43"/>
      <c r="E4" s="43"/>
      <c r="F4" s="43"/>
      <c r="G4" s="43"/>
      <c r="H4" s="43"/>
      <c r="I4" s="43"/>
      <c r="J4" s="43"/>
      <c r="K4" s="43"/>
      <c r="L4" s="43"/>
      <c r="M4" s="43"/>
      <c r="N4" s="43"/>
      <c r="O4" s="43"/>
      <c r="P4" s="43"/>
    </row>
    <row r="5" spans="2:16" ht="51" customHeight="1" thickBot="1" thickTop="1">
      <c r="B5" s="42">
        <f>+P3+1</f>
        <v>17</v>
      </c>
      <c r="C5" s="43"/>
      <c r="D5" s="42">
        <f>+B5+1</f>
        <v>18</v>
      </c>
      <c r="E5" s="43"/>
      <c r="F5" s="42">
        <f>+D5+1</f>
        <v>19</v>
      </c>
      <c r="G5" s="43"/>
      <c r="H5" s="42">
        <f>+F5+1</f>
        <v>20</v>
      </c>
      <c r="I5" s="43"/>
      <c r="J5" s="42">
        <f>+H5+1</f>
        <v>21</v>
      </c>
      <c r="K5" s="43"/>
      <c r="L5" s="42">
        <f>+J5+1</f>
        <v>22</v>
      </c>
      <c r="M5" s="43"/>
      <c r="N5" s="42">
        <f>+L5+1</f>
        <v>23</v>
      </c>
      <c r="O5" s="43"/>
      <c r="P5" s="42">
        <f t="shared" si="0"/>
        <v>24</v>
      </c>
    </row>
    <row r="6" spans="2:16" ht="10.5" customHeight="1" thickBot="1" thickTop="1">
      <c r="B6" s="43"/>
      <c r="C6" s="43"/>
      <c r="D6" s="43"/>
      <c r="E6" s="43"/>
      <c r="F6" s="43"/>
      <c r="G6" s="43"/>
      <c r="H6" s="43"/>
      <c r="I6" s="43"/>
      <c r="J6" s="43"/>
      <c r="K6" s="43"/>
      <c r="L6" s="43"/>
      <c r="M6" s="43"/>
      <c r="N6" s="43"/>
      <c r="O6" s="43"/>
      <c r="P6" s="43"/>
    </row>
    <row r="7" spans="2:16" ht="51" customHeight="1" thickBot="1" thickTop="1">
      <c r="B7" s="42">
        <f>+P5+1</f>
        <v>25</v>
      </c>
      <c r="C7" s="43"/>
      <c r="D7" s="42">
        <f>+B7+1</f>
        <v>26</v>
      </c>
      <c r="E7" s="43"/>
      <c r="F7" s="42">
        <f>+D7+1</f>
        <v>27</v>
      </c>
      <c r="G7" s="43"/>
      <c r="H7" s="42">
        <f>+F7+1</f>
        <v>28</v>
      </c>
      <c r="I7" s="43"/>
      <c r="J7" s="42">
        <f>+H7+1</f>
        <v>29</v>
      </c>
      <c r="K7" s="43"/>
      <c r="L7" s="42">
        <f>+J7+1</f>
        <v>30</v>
      </c>
      <c r="M7" s="43"/>
      <c r="N7" s="42">
        <f>+L7+1</f>
        <v>31</v>
      </c>
      <c r="O7" s="43"/>
      <c r="P7" s="42">
        <f t="shared" si="0"/>
        <v>32</v>
      </c>
    </row>
    <row r="8" spans="2:16" ht="10.5" customHeight="1" thickBot="1" thickTop="1">
      <c r="B8" s="43"/>
      <c r="C8" s="43"/>
      <c r="D8" s="43"/>
      <c r="E8" s="43"/>
      <c r="F8" s="43"/>
      <c r="G8" s="43"/>
      <c r="H8" s="43"/>
      <c r="I8" s="43"/>
      <c r="J8" s="43"/>
      <c r="K8" s="43"/>
      <c r="L8" s="43"/>
      <c r="M8" s="43"/>
      <c r="N8" s="43"/>
      <c r="O8" s="43"/>
      <c r="P8" s="43"/>
    </row>
    <row r="9" spans="2:16" ht="51" customHeight="1" thickBot="1" thickTop="1">
      <c r="B9" s="42">
        <f>+P7+1</f>
        <v>33</v>
      </c>
      <c r="C9" s="43"/>
      <c r="D9" s="42">
        <f>+B9+1</f>
        <v>34</v>
      </c>
      <c r="E9" s="43"/>
      <c r="F9" s="42">
        <f>+D9+1</f>
        <v>35</v>
      </c>
      <c r="G9" s="43"/>
      <c r="H9" s="42">
        <f>+F9+1</f>
        <v>36</v>
      </c>
      <c r="I9" s="43"/>
      <c r="J9" s="42">
        <f>+H9+1</f>
        <v>37</v>
      </c>
      <c r="K9" s="43"/>
      <c r="L9" s="42">
        <f>+J9+1</f>
        <v>38</v>
      </c>
      <c r="M9" s="43"/>
      <c r="N9" s="42">
        <f>+L9+1</f>
        <v>39</v>
      </c>
      <c r="O9" s="43"/>
      <c r="P9" s="42">
        <f t="shared" si="0"/>
        <v>40</v>
      </c>
    </row>
    <row r="10" spans="2:16" ht="12.75" customHeight="1" thickBot="1" thickTop="1">
      <c r="B10" s="43"/>
      <c r="C10" s="43"/>
      <c r="D10" s="43"/>
      <c r="E10" s="43"/>
      <c r="F10" s="43"/>
      <c r="G10" s="43"/>
      <c r="H10" s="43"/>
      <c r="I10" s="43"/>
      <c r="J10" s="43"/>
      <c r="K10" s="43"/>
      <c r="L10" s="43"/>
      <c r="M10" s="43"/>
      <c r="N10" s="43"/>
      <c r="O10" s="43"/>
      <c r="P10" s="43"/>
    </row>
    <row r="11" spans="2:16" ht="51" customHeight="1" thickBot="1" thickTop="1">
      <c r="B11" s="42">
        <f>+P9+1</f>
        <v>41</v>
      </c>
      <c r="C11" s="43"/>
      <c r="D11" s="42">
        <f>+B11+1</f>
        <v>42</v>
      </c>
      <c r="E11" s="43"/>
      <c r="F11" s="42">
        <f>+D11+1</f>
        <v>43</v>
      </c>
      <c r="G11" s="43"/>
      <c r="H11" s="42">
        <f>+F11+1</f>
        <v>44</v>
      </c>
      <c r="I11" s="43"/>
      <c r="J11" s="42">
        <f>+H11+1</f>
        <v>45</v>
      </c>
      <c r="K11" s="43"/>
      <c r="L11" s="42">
        <f>+J11+1</f>
        <v>46</v>
      </c>
      <c r="M11" s="43"/>
      <c r="N11" s="42">
        <f>+L11+1</f>
        <v>47</v>
      </c>
      <c r="O11" s="43"/>
      <c r="P11" s="42">
        <f t="shared" si="0"/>
        <v>48</v>
      </c>
    </row>
    <row r="12" spans="2:16" ht="10.5" customHeight="1" thickBot="1" thickTop="1">
      <c r="B12" s="43"/>
      <c r="C12" s="43"/>
      <c r="D12" s="43"/>
      <c r="E12" s="43"/>
      <c r="F12" s="43"/>
      <c r="G12" s="43"/>
      <c r="H12" s="43"/>
      <c r="I12" s="43"/>
      <c r="J12" s="43"/>
      <c r="K12" s="43"/>
      <c r="L12" s="43"/>
      <c r="M12" s="43"/>
      <c r="N12" s="43"/>
      <c r="O12" s="43"/>
      <c r="P12" s="43"/>
    </row>
    <row r="13" spans="2:16" ht="51" customHeight="1" thickBot="1" thickTop="1">
      <c r="B13" s="42">
        <f>+P11+1</f>
        <v>49</v>
      </c>
      <c r="C13" s="43"/>
      <c r="D13" s="42">
        <f>+B13+1</f>
        <v>50</v>
      </c>
      <c r="E13" s="43"/>
      <c r="F13" s="42">
        <f>+D13+1</f>
        <v>51</v>
      </c>
      <c r="G13" s="43"/>
      <c r="H13" s="42">
        <f>+F13+1</f>
        <v>52</v>
      </c>
      <c r="I13" s="43"/>
      <c r="J13" s="42">
        <f>+H13+1</f>
        <v>53</v>
      </c>
      <c r="K13" s="43"/>
      <c r="L13" s="42">
        <f>+J13+1</f>
        <v>54</v>
      </c>
      <c r="M13" s="43"/>
      <c r="N13" s="42">
        <f>+L13+1</f>
        <v>55</v>
      </c>
      <c r="O13" s="43"/>
      <c r="P13" s="42">
        <f t="shared" si="0"/>
        <v>56</v>
      </c>
    </row>
    <row r="14" spans="2:16" ht="12" customHeight="1" thickBot="1" thickTop="1">
      <c r="B14" s="43"/>
      <c r="C14" s="43"/>
      <c r="D14" s="43"/>
      <c r="E14" s="43"/>
      <c r="F14" s="43"/>
      <c r="G14" s="43"/>
      <c r="H14" s="43"/>
      <c r="I14" s="43"/>
      <c r="J14" s="43"/>
      <c r="K14" s="43"/>
      <c r="L14" s="43"/>
      <c r="M14" s="43"/>
      <c r="N14" s="43"/>
      <c r="O14" s="43"/>
      <c r="P14" s="43"/>
    </row>
    <row r="15" spans="2:16" ht="51" customHeight="1" thickBot="1" thickTop="1">
      <c r="B15" s="42">
        <f>+P13+1</f>
        <v>57</v>
      </c>
      <c r="C15" s="43"/>
      <c r="D15" s="42">
        <f>+B15+1</f>
        <v>58</v>
      </c>
      <c r="E15" s="43"/>
      <c r="F15" s="42">
        <f>+D15+1</f>
        <v>59</v>
      </c>
      <c r="G15" s="43"/>
      <c r="H15" s="42">
        <f>+F15+1</f>
        <v>60</v>
      </c>
      <c r="I15" s="43"/>
      <c r="J15" s="42">
        <f>+H15+1</f>
        <v>61</v>
      </c>
      <c r="K15" s="43"/>
      <c r="L15" s="42">
        <f>+J15+1</f>
        <v>62</v>
      </c>
      <c r="M15" s="43"/>
      <c r="N15" s="42">
        <f>+L15+1</f>
        <v>63</v>
      </c>
      <c r="O15" s="43"/>
      <c r="P15" s="42">
        <f t="shared" si="0"/>
        <v>64</v>
      </c>
    </row>
    <row r="16" spans="2:16" ht="14.25" customHeight="1" thickBot="1" thickTop="1">
      <c r="B16" s="43"/>
      <c r="C16" s="43"/>
      <c r="D16" s="43"/>
      <c r="E16" s="43"/>
      <c r="F16" s="43"/>
      <c r="G16" s="43"/>
      <c r="H16" s="43"/>
      <c r="I16" s="43"/>
      <c r="J16" s="43"/>
      <c r="K16" s="43"/>
      <c r="L16" s="43"/>
      <c r="M16" s="43"/>
      <c r="N16" s="43"/>
      <c r="O16" s="43"/>
      <c r="P16" s="43"/>
    </row>
    <row r="17" spans="2:16" ht="51" customHeight="1" thickBot="1" thickTop="1">
      <c r="B17" s="42">
        <f>+P15+1</f>
        <v>65</v>
      </c>
      <c r="C17" s="43"/>
      <c r="D17" s="42">
        <f>+B17+1</f>
        <v>66</v>
      </c>
      <c r="E17" s="43"/>
      <c r="F17" s="42">
        <f>+D17+1</f>
        <v>67</v>
      </c>
      <c r="G17" s="43"/>
      <c r="H17" s="42">
        <f>+F17+1</f>
        <v>68</v>
      </c>
      <c r="I17" s="43"/>
      <c r="J17" s="42">
        <f>+H17+1</f>
        <v>69</v>
      </c>
      <c r="K17" s="43"/>
      <c r="L17" s="42">
        <f>+J17+1</f>
        <v>70</v>
      </c>
      <c r="M17" s="43"/>
      <c r="N17" s="42">
        <f>+L17+1</f>
        <v>71</v>
      </c>
      <c r="O17" s="43"/>
      <c r="P17" s="42">
        <f t="shared" si="0"/>
        <v>72</v>
      </c>
    </row>
    <row r="18" spans="2:16" ht="12.75" customHeight="1" thickBot="1" thickTop="1">
      <c r="B18" s="43"/>
      <c r="C18" s="43"/>
      <c r="D18" s="43"/>
      <c r="E18" s="43"/>
      <c r="F18" s="43"/>
      <c r="G18" s="43"/>
      <c r="H18" s="43"/>
      <c r="I18" s="43"/>
      <c r="J18" s="43"/>
      <c r="K18" s="43"/>
      <c r="L18" s="43"/>
      <c r="M18" s="43"/>
      <c r="N18" s="43"/>
      <c r="O18" s="43"/>
      <c r="P18" s="43"/>
    </row>
    <row r="19" spans="2:16" ht="51" customHeight="1" thickBot="1" thickTop="1">
      <c r="B19" s="42">
        <f>+P17+1</f>
        <v>73</v>
      </c>
      <c r="C19" s="43"/>
      <c r="D19" s="42">
        <f>+B19+1</f>
        <v>74</v>
      </c>
      <c r="E19" s="43"/>
      <c r="F19" s="42">
        <f>+D19+1</f>
        <v>75</v>
      </c>
      <c r="G19" s="43"/>
      <c r="H19" s="42">
        <f>+F19+1</f>
        <v>76</v>
      </c>
      <c r="I19" s="43"/>
      <c r="J19" s="42">
        <f>+H19+1</f>
        <v>77</v>
      </c>
      <c r="K19" s="43"/>
      <c r="L19" s="42">
        <f>+J19+1</f>
        <v>78</v>
      </c>
      <c r="M19" s="43"/>
      <c r="N19" s="42">
        <f>+L19+1</f>
        <v>79</v>
      </c>
      <c r="O19" s="43"/>
      <c r="P19" s="42">
        <f t="shared" si="0"/>
        <v>80</v>
      </c>
    </row>
    <row r="20" spans="2:16" ht="10.5" customHeight="1" thickBot="1" thickTop="1">
      <c r="B20" s="43"/>
      <c r="C20" s="43"/>
      <c r="D20" s="43"/>
      <c r="E20" s="43"/>
      <c r="F20" s="43"/>
      <c r="G20" s="43"/>
      <c r="H20" s="43"/>
      <c r="I20" s="43"/>
      <c r="J20" s="43"/>
      <c r="K20" s="43"/>
      <c r="L20" s="43"/>
      <c r="M20" s="43"/>
      <c r="N20" s="43"/>
      <c r="O20" s="43"/>
      <c r="P20" s="43"/>
    </row>
    <row r="21" spans="2:16" ht="51" customHeight="1" thickBot="1" thickTop="1">
      <c r="B21" s="42">
        <f>+P19+1</f>
        <v>81</v>
      </c>
      <c r="C21" s="43"/>
      <c r="D21" s="42">
        <f>+B21+1</f>
        <v>82</v>
      </c>
      <c r="E21" s="43"/>
      <c r="F21" s="42">
        <f>+D21+1</f>
        <v>83</v>
      </c>
      <c r="G21" s="43"/>
      <c r="H21" s="42">
        <f>+F21+1</f>
        <v>84</v>
      </c>
      <c r="I21" s="43"/>
      <c r="J21" s="42">
        <f>+H21+1</f>
        <v>85</v>
      </c>
      <c r="K21" s="43"/>
      <c r="L21" s="42">
        <f>+J21+1</f>
        <v>86</v>
      </c>
      <c r="M21" s="43"/>
      <c r="N21" s="42">
        <f>+L21+1</f>
        <v>87</v>
      </c>
      <c r="O21" s="43"/>
      <c r="P21" s="42">
        <f t="shared" si="0"/>
        <v>88</v>
      </c>
    </row>
    <row r="22" ht="10.5" customHeight="1" thickBot="1" thickTop="1"/>
    <row r="23" spans="2:16" ht="51" customHeight="1" thickBot="1" thickTop="1">
      <c r="B23" s="42">
        <f>+P21+1</f>
        <v>89</v>
      </c>
      <c r="C23" s="43"/>
      <c r="D23" s="42">
        <f>+B23+1</f>
        <v>90</v>
      </c>
      <c r="E23" s="43"/>
      <c r="F23" s="42">
        <f>+D23+1</f>
        <v>91</v>
      </c>
      <c r="G23" s="43"/>
      <c r="H23" s="42">
        <f>+F23+1</f>
        <v>92</v>
      </c>
      <c r="I23" s="43"/>
      <c r="J23" s="42">
        <f>+H23+1</f>
        <v>93</v>
      </c>
      <c r="K23" s="43"/>
      <c r="L23" s="42">
        <f>+J23+1</f>
        <v>94</v>
      </c>
      <c r="M23" s="43"/>
      <c r="N23" s="42">
        <f>+L23+1</f>
        <v>95</v>
      </c>
      <c r="O23" s="43"/>
      <c r="P23" s="42">
        <f t="shared" si="0"/>
        <v>96</v>
      </c>
    </row>
    <row r="24" ht="51" customHeight="1" thickTop="1"/>
  </sheetData>
  <sheetProtection password="9F93" sheet="1" objects="1" scenarios="1"/>
  <printOptions/>
  <pageMargins left="0.33" right="0.17" top="0.48" bottom="0.49"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 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María</dc:creator>
  <cp:keywords/>
  <dc:description/>
  <cp:lastModifiedBy>Chema</cp:lastModifiedBy>
  <cp:lastPrinted>2008-09-14T18:15:05Z</cp:lastPrinted>
  <dcterms:created xsi:type="dcterms:W3CDTF">1999-06-09T20:04:16Z</dcterms:created>
  <dcterms:modified xsi:type="dcterms:W3CDTF">2008-09-29T17:29:19Z</dcterms:modified>
  <cp:category/>
  <cp:version/>
  <cp:contentType/>
  <cp:contentStatus/>
</cp:coreProperties>
</file>